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/>
  </bookViews>
  <sheets>
    <sheet name="Tea " sheetId="5" r:id="rId1"/>
    <sheet name="Coffee" sheetId="2" r:id="rId2"/>
    <sheet name="Rubber" sheetId="3" r:id="rId3"/>
    <sheet name="Cardamom" sheetId="4" r:id="rId4"/>
    <sheet name="TNPLANPROFILE" sheetId="6" r:id="rId5"/>
  </sheets>
  <calcPr calcId="144525"/>
</workbook>
</file>

<file path=xl/calcChain.xml><?xml version="1.0" encoding="utf-8"?>
<calcChain xmlns="http://schemas.openxmlformats.org/spreadsheetml/2006/main">
  <c r="I47" i="5" l="1"/>
  <c r="I48" i="5" s="1"/>
  <c r="I49" i="5" s="1"/>
  <c r="I50" i="5" s="1"/>
  <c r="I51" i="5" s="1"/>
  <c r="I52" i="5" s="1"/>
  <c r="I53" i="5" s="1"/>
  <c r="I54" i="5" s="1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O8" i="3" l="1"/>
  <c r="N8" i="2"/>
  <c r="M15" i="2" l="1"/>
  <c r="M14" i="2"/>
  <c r="M13" i="2"/>
  <c r="M12" i="2"/>
  <c r="N9" i="2"/>
  <c r="E17" i="2"/>
  <c r="E16" i="2"/>
  <c r="E12" i="2"/>
  <c r="E11" i="2"/>
  <c r="E10" i="2"/>
  <c r="E13" i="2"/>
  <c r="E15" i="2"/>
  <c r="E14" i="2"/>
</calcChain>
</file>

<file path=xl/sharedStrings.xml><?xml version="1.0" encoding="utf-8"?>
<sst xmlns="http://schemas.openxmlformats.org/spreadsheetml/2006/main" count="510" uniqueCount="145">
  <si>
    <t>Year</t>
  </si>
  <si>
    <t>Tamil Nadu</t>
  </si>
  <si>
    <t>Kerala</t>
  </si>
  <si>
    <t>Karnataka</t>
  </si>
  <si>
    <t>All India</t>
  </si>
  <si>
    <t>*  PAT formation year.</t>
  </si>
  <si>
    <t># After  States Reorganisation.</t>
  </si>
  <si>
    <t>TAMIL NADU</t>
  </si>
  <si>
    <t>Years</t>
  </si>
  <si>
    <t>Quantity</t>
  </si>
  <si>
    <t>Value</t>
  </si>
  <si>
    <t>(in Tonnes)</t>
  </si>
  <si>
    <t xml:space="preserve"> </t>
  </si>
  <si>
    <t>Others</t>
  </si>
  <si>
    <t>India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</si>
  <si>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</si>
  <si>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</si>
  <si>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</si>
  <si>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</si>
  <si>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</si>
  <si>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</si>
  <si>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</si>
  <si>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</si>
  <si>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</si>
  <si>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1990-91</t>
  </si>
  <si>
    <t>1980-81</t>
  </si>
  <si>
    <t>1957-58#</t>
  </si>
  <si>
    <t>1956-57</t>
  </si>
  <si>
    <t>1955-56</t>
  </si>
  <si>
    <t>1954-55*</t>
  </si>
  <si>
    <t>1950-51</t>
  </si>
  <si>
    <t>1957-58</t>
  </si>
  <si>
    <t>COFFEE  EXPORTS FROM INDIA</t>
  </si>
  <si>
    <t xml:space="preserve">(In Tonnes) </t>
  </si>
  <si>
    <t>(Rs. in Crores)</t>
  </si>
  <si>
    <t>1954-55 *</t>
  </si>
  <si>
    <t>COFFEE</t>
  </si>
  <si>
    <t>AUCTION AVERAGE PRICE</t>
  </si>
  <si>
    <t>(Rs/Kg.)</t>
  </si>
  <si>
    <t xml:space="preserve">      Year</t>
  </si>
  <si>
    <t>Plantation 'A'</t>
  </si>
  <si>
    <t>Arb. Chy. 'AB'</t>
  </si>
  <si>
    <t>Rob. Chy 'AB'</t>
  </si>
  <si>
    <t>1954-55</t>
  </si>
  <si>
    <t xml:space="preserve">Exports </t>
  </si>
  <si>
    <t>-</t>
  </si>
  <si>
    <t>1994-95</t>
  </si>
  <si>
    <t>1985-86</t>
  </si>
  <si>
    <t>Exports from India</t>
  </si>
  <si>
    <t>Rs./Crores</t>
  </si>
  <si>
    <t>2004-05</t>
  </si>
  <si>
    <t>2005-06</t>
  </si>
  <si>
    <t>2006-07</t>
  </si>
  <si>
    <t>2008-09</t>
  </si>
  <si>
    <t>2009-10</t>
  </si>
  <si>
    <t>2010-11</t>
  </si>
  <si>
    <t>2011-12</t>
  </si>
  <si>
    <t>2007-08</t>
  </si>
  <si>
    <t>CARDAMOM  PRODUCTION (In Tonnes.)</t>
  </si>
  <si>
    <t>CARDAMOM  EXPORTS</t>
  </si>
  <si>
    <t xml:space="preserve">  1956-57#</t>
  </si>
  <si>
    <t xml:space="preserve"> 1954-55*</t>
  </si>
  <si>
    <t xml:space="preserve"> 1957-58#</t>
  </si>
  <si>
    <t>2012-13</t>
  </si>
  <si>
    <r>
      <t xml:space="preserve">      </t>
    </r>
    <r>
      <rPr>
        <b/>
        <u/>
        <sz val="14"/>
        <rFont val="Times New Roman"/>
        <family val="1"/>
      </rPr>
      <t xml:space="preserve"> AREA</t>
    </r>
    <r>
      <rPr>
        <b/>
        <u/>
        <sz val="13"/>
        <rFont val="Times New Roman"/>
        <family val="1"/>
      </rPr>
      <t xml:space="preserve"> PLANTED WITH CARDAMOM</t>
    </r>
    <r>
      <rPr>
        <sz val="13"/>
        <rFont val="Times New Roman"/>
        <family val="1"/>
      </rPr>
      <t xml:space="preserve"> (In hectares)</t>
    </r>
  </si>
  <si>
    <t>1953-54</t>
  </si>
  <si>
    <t>2013-14</t>
  </si>
  <si>
    <t xml:space="preserve">2013/14 </t>
  </si>
  <si>
    <t>RUBBER  PRICES KOTTAYAM MARKET</t>
  </si>
  <si>
    <t xml:space="preserve">Year </t>
  </si>
  <si>
    <t>CARDAMOM AVG. AUCTION PRICES - (AUG./JULY)</t>
  </si>
  <si>
    <t>South India</t>
  </si>
  <si>
    <t>1954*</t>
  </si>
  <si>
    <t>1957#</t>
  </si>
  <si>
    <t># After States Reorganisation.</t>
  </si>
  <si>
    <t>Exports from</t>
  </si>
  <si>
    <t>(Quantity)</t>
  </si>
  <si>
    <t>( in Tonnes)</t>
  </si>
  <si>
    <t xml:space="preserve">          TEA  EXPORTS</t>
  </si>
  <si>
    <t>TEA</t>
  </si>
  <si>
    <t>Cochin</t>
  </si>
  <si>
    <t>Coonoor</t>
  </si>
  <si>
    <t>Coimbatore</t>
  </si>
  <si>
    <t>RUBBER</t>
  </si>
  <si>
    <t>CARDAMOM</t>
  </si>
  <si>
    <t>PEPPER</t>
  </si>
  <si>
    <t>TOTAL</t>
  </si>
  <si>
    <t>No. of Growers/Estates</t>
  </si>
  <si>
    <t>Intercrop</t>
  </si>
  <si>
    <t>( Percentage in Production )</t>
  </si>
  <si>
    <t>…..</t>
  </si>
  <si>
    <t>3 to 4</t>
  </si>
  <si>
    <t>6 to 7</t>
  </si>
  <si>
    <t>5 to 7</t>
  </si>
  <si>
    <t>2 to 3</t>
  </si>
  <si>
    <t>60 - 80</t>
  </si>
  <si>
    <t>25 - 35</t>
  </si>
  <si>
    <t>40 - 60</t>
  </si>
  <si>
    <t>12 - 15</t>
  </si>
  <si>
    <t>30 - 35</t>
  </si>
  <si>
    <t xml:space="preserve">          -   Yield   for   rubber,  coffee  and  cardamom  is  based  on  tappable / bearing  area.</t>
  </si>
  <si>
    <t xml:space="preserve">          -   Unlike   tea   or   coffee,   where  the  commodity  is  directly  exported,  in  the  case  of  rubber,</t>
  </si>
  <si>
    <t xml:space="preserve">          -   Export figures arrived on the basis of the percentage share in production.</t>
  </si>
  <si>
    <t xml:space="preserve">          -   Except  tea,  most  of  the  production  of  other  plantations  comes from  South  India.</t>
  </si>
  <si>
    <t xml:space="preserve">          -   The  value of crop is based on wholesale prices/average auction price.</t>
  </si>
  <si>
    <t xml:space="preserve">          -   Export value is based on f.o.b. value.</t>
  </si>
  <si>
    <r>
      <t xml:space="preserve">      </t>
    </r>
    <r>
      <rPr>
        <b/>
        <u/>
        <sz val="14"/>
        <rFont val="Times New Roman"/>
        <family val="1"/>
      </rPr>
      <t xml:space="preserve"> AREA</t>
    </r>
    <r>
      <rPr>
        <b/>
        <u/>
        <sz val="13"/>
        <rFont val="Times New Roman"/>
        <family val="1"/>
      </rPr>
      <t xml:space="preserve"> PLANTED WITH RUBBER </t>
    </r>
    <r>
      <rPr>
        <i/>
        <sz val="13"/>
        <rFont val="Times New Roman"/>
        <family val="1"/>
      </rPr>
      <t>(In hectares)</t>
    </r>
  </si>
  <si>
    <t>Rs. (in Crores)</t>
  </si>
  <si>
    <t>S.India*</t>
  </si>
  <si>
    <t xml:space="preserve">*South Indian average price includes the prices fetched at the T.N Govt </t>
  </si>
  <si>
    <t>sponsored 'TEASERVE' auction centre at Coonoor</t>
  </si>
  <si>
    <t>2014/15</t>
  </si>
  <si>
    <r>
      <t xml:space="preserve">      </t>
    </r>
    <r>
      <rPr>
        <b/>
        <u/>
        <sz val="14"/>
        <rFont val="Times New Roman"/>
        <family val="1"/>
      </rPr>
      <t xml:space="preserve"> AREA</t>
    </r>
    <r>
      <rPr>
        <b/>
        <u/>
        <sz val="13"/>
        <rFont val="Times New Roman"/>
        <family val="1"/>
      </rPr>
      <t xml:space="preserve"> PLANTED WITH COFEE</t>
    </r>
    <r>
      <rPr>
        <sz val="13"/>
        <rFont val="Times New Roman"/>
        <family val="1"/>
      </rPr>
      <t xml:space="preserve"> </t>
    </r>
    <r>
      <rPr>
        <i/>
        <sz val="13"/>
        <rFont val="Times New Roman"/>
        <family val="1"/>
      </rPr>
      <t>(In Hectares)</t>
    </r>
  </si>
  <si>
    <r>
      <t xml:space="preserve">            COFFEE PRODUCTION    </t>
    </r>
    <r>
      <rPr>
        <i/>
        <sz val="13"/>
        <rFont val="Times New Roman"/>
        <family val="1"/>
      </rPr>
      <t xml:space="preserve">(In Tonnes) </t>
    </r>
  </si>
  <si>
    <t>2014-15</t>
  </si>
  <si>
    <r>
      <t xml:space="preserve">            RUBBER PRODUCTION -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(In Tonnes)</t>
    </r>
  </si>
  <si>
    <t xml:space="preserve"> INDIAN RUBBER  EXPORTS </t>
  </si>
  <si>
    <t>(In Tonnes)</t>
  </si>
  <si>
    <t>RSS IV</t>
  </si>
  <si>
    <t>RSS V</t>
  </si>
  <si>
    <t>(Rs./Kg.)</t>
  </si>
  <si>
    <t>2014-15*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</si>
  <si>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Estimated. </t>
    </r>
  </si>
  <si>
    <r>
      <t>Avg Price</t>
    </r>
    <r>
      <rPr>
        <i/>
        <sz val="12"/>
        <rFont val="Times New Roman"/>
        <family val="1"/>
      </rPr>
      <t>[Rs./Kg]</t>
    </r>
  </si>
  <si>
    <t>PLANTATION PROFILE - TAMILNADU - 2014/15</t>
  </si>
  <si>
    <r>
      <t xml:space="preserve">Area </t>
    </r>
    <r>
      <rPr>
        <i/>
        <sz val="10"/>
        <rFont val="Arial"/>
        <family val="2"/>
      </rPr>
      <t>( Hectare )</t>
    </r>
  </si>
  <si>
    <r>
      <t xml:space="preserve">Production </t>
    </r>
    <r>
      <rPr>
        <i/>
        <sz val="10"/>
        <rFont val="Arial"/>
        <family val="2"/>
      </rPr>
      <t>( Tonnes )</t>
    </r>
  </si>
  <si>
    <r>
      <t xml:space="preserve">Yield </t>
    </r>
    <r>
      <rPr>
        <i/>
        <sz val="10"/>
        <rFont val="Arial"/>
        <family val="2"/>
      </rPr>
      <t>( Kgs. / Hectare )</t>
    </r>
  </si>
  <si>
    <r>
      <t xml:space="preserve">Value of Crop </t>
    </r>
    <r>
      <rPr>
        <i/>
        <sz val="10"/>
        <rFont val="Arial"/>
        <family val="2"/>
      </rPr>
      <t>( Rs. Crores )</t>
    </r>
  </si>
  <si>
    <r>
      <t xml:space="preserve">Export - Quantity </t>
    </r>
    <r>
      <rPr>
        <i/>
        <sz val="10"/>
        <rFont val="Arial"/>
        <family val="2"/>
      </rPr>
      <t>( Tonnes )</t>
    </r>
  </si>
  <si>
    <r>
      <t xml:space="preserve">Export - Value </t>
    </r>
    <r>
      <rPr>
        <i/>
        <sz val="10"/>
        <rFont val="Arial"/>
        <family val="2"/>
      </rPr>
      <t>( Rs. Crores )</t>
    </r>
  </si>
  <si>
    <r>
      <t xml:space="preserve">Labour Employed </t>
    </r>
    <r>
      <rPr>
        <i/>
        <sz val="10"/>
        <rFont val="Arial"/>
        <family val="2"/>
      </rPr>
      <t>( Lakhs )</t>
    </r>
  </si>
  <si>
    <r>
      <t xml:space="preserve">Normal Gestation Period </t>
    </r>
    <r>
      <rPr>
        <i/>
        <sz val="10"/>
        <rFont val="Arial"/>
        <family val="2"/>
      </rPr>
      <t>(Years)</t>
    </r>
  </si>
  <si>
    <r>
      <t>Normal Economic Life</t>
    </r>
    <r>
      <rPr>
        <i/>
        <sz val="10"/>
        <rFont val="Arial"/>
        <family val="2"/>
      </rPr>
      <t xml:space="preserve"> ( Years )</t>
    </r>
  </si>
  <si>
    <t>NOTE:</t>
  </si>
  <si>
    <t xml:space="preserve">          -   Yield   for   tea  is  based  on  the total  area.</t>
  </si>
  <si>
    <t xml:space="preserve">              sizeable  quantity  is  used  for  export  production   of   tyre   and     other  rubber  goods.   The</t>
  </si>
  <si>
    <t xml:space="preserve">              figure of domestic consumption indicates the quantum used exclusively for the domestic market.</t>
  </si>
  <si>
    <t xml:space="preserve">          -   Indirect employment could be taken as double the number of direct employment in the case of tea</t>
  </si>
  <si>
    <t xml:space="preserve">              and coffee and same number in the case of other plantation commodities.</t>
  </si>
  <si>
    <t xml:space="preserve">          -   The above figures shoud be used only as a guideline and no accuracy is claimed.</t>
  </si>
  <si>
    <t>18.09.2015.</t>
  </si>
  <si>
    <r>
      <t xml:space="preserve">                          </t>
    </r>
    <r>
      <rPr>
        <b/>
        <sz val="14"/>
        <rFont val="Bookman Old Style"/>
        <family val="1"/>
      </rPr>
      <t xml:space="preserve"> TEA CULTIVATED   AREA</t>
    </r>
    <r>
      <rPr>
        <sz val="14"/>
        <rFont val="Bookman Old Style"/>
        <family val="1"/>
      </rPr>
      <t xml:space="preserve">   </t>
    </r>
    <r>
      <rPr>
        <i/>
        <sz val="11"/>
        <rFont val="Bookman Old Style"/>
        <family val="1"/>
      </rPr>
      <t xml:space="preserve"> (In hectares)</t>
    </r>
  </si>
  <si>
    <r>
      <rPr>
        <b/>
        <sz val="14"/>
        <color theme="1"/>
        <rFont val="Bookman Old Style"/>
        <family val="1"/>
      </rPr>
      <t>TEA PRODUCTION</t>
    </r>
    <r>
      <rPr>
        <b/>
        <i/>
        <sz val="11"/>
        <color theme="1"/>
        <rFont val="Bookman Old Style"/>
        <family val="1"/>
      </rPr>
      <t xml:space="preserve"> </t>
    </r>
    <r>
      <rPr>
        <i/>
        <sz val="11"/>
        <color theme="1"/>
        <rFont val="Bookman Old Style"/>
        <family val="1"/>
      </rPr>
      <t>(In Tonnes)</t>
    </r>
  </si>
  <si>
    <r>
      <t xml:space="preserve">SOUTH INDIAN TEA AUCTION AVERAGE PRICE </t>
    </r>
    <r>
      <rPr>
        <i/>
        <sz val="11"/>
        <rFont val="Bookman Old Style"/>
        <family val="1"/>
      </rPr>
      <t>(Rs/kg)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</si>
</sst>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"/>
    <numFmt numFmtId="168" formatCode="_(* #,##0.0_);_(* \(#,##0.0\);_(* &quot;-&quot;??_);_(@_)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man Old Style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Bookman Old Style"/>
      <family val="1"/>
    </font>
    <font>
      <b/>
      <sz val="10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b/>
      <u/>
      <sz val="14"/>
      <name val="Times New Roman"/>
      <family val="1"/>
    </font>
    <font>
      <b/>
      <u/>
      <sz val="13"/>
      <name val="Times New Roman"/>
      <family val="1"/>
    </font>
    <font>
      <b/>
      <sz val="11"/>
      <color indexed="8"/>
      <name val="Arial"/>
      <family val="2"/>
    </font>
    <font>
      <b/>
      <u/>
      <sz val="12"/>
      <name val="Times New Roman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  <font>
      <i/>
      <sz val="11"/>
      <name val="Bookman Old Style"/>
      <family val="1"/>
    </font>
    <font>
      <b/>
      <i/>
      <sz val="11"/>
      <color theme="1"/>
      <name val="Bookman Old Style"/>
      <family val="1"/>
    </font>
    <font>
      <i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i/>
      <sz val="13"/>
      <name val="Times New Roman"/>
      <family val="1"/>
    </font>
    <font>
      <i/>
      <sz val="12"/>
      <name val="Times New Roman"/>
      <family val="1"/>
    </font>
    <font>
      <i/>
      <sz val="10"/>
      <name val="Bookman Old Style"/>
      <family val="1"/>
    </font>
    <font>
      <b/>
      <sz val="14"/>
      <name val="Bookman Old Style"/>
      <family val="1"/>
    </font>
    <font>
      <b/>
      <sz val="16"/>
      <name val="CG Times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u/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4"/>
      <name val="Bookman Old Style"/>
      <family val="1"/>
    </font>
    <font>
      <b/>
      <sz val="14"/>
      <color theme="1"/>
      <name val="Bookman Old Style"/>
      <family val="1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5" fontId="5" fillId="0" borderId="0" xfId="1" quotePrefix="1" applyNumberFormat="1" applyFont="1" applyBorder="1" applyAlignment="1">
      <alignment horizontal="center"/>
    </xf>
    <xf numFmtId="165" fontId="5" fillId="0" borderId="1" xfId="1" quotePrefix="1" applyNumberFormat="1" applyFont="1" applyBorder="1" applyAlignment="1">
      <alignment horizontal="center"/>
    </xf>
    <xf numFmtId="165" fontId="5" fillId="0" borderId="2" xfId="1" quotePrefix="1" applyNumberFormat="1" applyFont="1" applyBorder="1" applyAlignment="1">
      <alignment horizontal="center"/>
    </xf>
    <xf numFmtId="165" fontId="5" fillId="0" borderId="0" xfId="1" applyNumberFormat="1" applyFont="1" applyBorder="1"/>
    <xf numFmtId="165" fontId="5" fillId="0" borderId="1" xfId="1" applyNumberFormat="1" applyFont="1" applyBorder="1"/>
    <xf numFmtId="165" fontId="5" fillId="0" borderId="2" xfId="1" applyNumberFormat="1" applyFont="1" applyBorder="1"/>
    <xf numFmtId="0" fontId="5" fillId="0" borderId="6" xfId="0" applyFont="1" applyBorder="1" applyAlignment="1">
      <alignment horizontal="center"/>
    </xf>
    <xf numFmtId="165" fontId="5" fillId="0" borderId="7" xfId="1" applyNumberFormat="1" applyFont="1" applyBorder="1"/>
    <xf numFmtId="165" fontId="5" fillId="0" borderId="6" xfId="1" applyNumberFormat="1" applyFont="1" applyBorder="1"/>
    <xf numFmtId="0" fontId="7" fillId="0" borderId="0" xfId="0" applyFont="1" applyBorder="1"/>
    <xf numFmtId="0" fontId="5" fillId="0" borderId="1" xfId="0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11" xfId="1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5" fontId="5" fillId="0" borderId="6" xfId="1" quotePrefix="1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6" fillId="0" borderId="13" xfId="0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0" fontId="6" fillId="0" borderId="11" xfId="0" applyFont="1" applyBorder="1" applyAlignment="1">
      <alignment horizontal="center"/>
    </xf>
    <xf numFmtId="165" fontId="5" fillId="0" borderId="11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5" fillId="0" borderId="9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Border="1"/>
    <xf numFmtId="165" fontId="5" fillId="0" borderId="0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11" xfId="0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/>
    <xf numFmtId="0" fontId="3" fillId="0" borderId="0" xfId="0" applyFont="1" applyBorder="1" applyAlignment="1"/>
    <xf numFmtId="0" fontId="11" fillId="0" borderId="0" xfId="0" applyFont="1" applyBorder="1" applyAlignment="1"/>
    <xf numFmtId="0" fontId="9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0" fillId="0" borderId="0" xfId="0" applyNumberFormat="1"/>
    <xf numFmtId="43" fontId="5" fillId="0" borderId="0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6" fontId="5" fillId="0" borderId="2" xfId="1" applyNumberFormat="1" applyFont="1" applyBorder="1" applyAlignment="1">
      <alignment horizontal="center" wrapText="1"/>
    </xf>
    <xf numFmtId="166" fontId="5" fillId="0" borderId="0" xfId="1" applyNumberFormat="1" applyFont="1" applyBorder="1" applyAlignment="1"/>
    <xf numFmtId="166" fontId="5" fillId="0" borderId="1" xfId="1" applyNumberFormat="1" applyFont="1" applyBorder="1" applyAlignment="1"/>
    <xf numFmtId="166" fontId="5" fillId="0" borderId="11" xfId="1" applyNumberFormat="1" applyFont="1" applyBorder="1" applyAlignment="1"/>
    <xf numFmtId="166" fontId="5" fillId="0" borderId="2" xfId="1" applyNumberFormat="1" applyFont="1" applyBorder="1" applyAlignment="1"/>
    <xf numFmtId="166" fontId="5" fillId="0" borderId="7" xfId="1" applyNumberFormat="1" applyFont="1" applyBorder="1" applyAlignment="1"/>
    <xf numFmtId="166" fontId="5" fillId="0" borderId="6" xfId="1" applyNumberFormat="1" applyFont="1" applyBorder="1" applyAlignment="1"/>
    <xf numFmtId="166" fontId="5" fillId="0" borderId="6" xfId="1" applyNumberFormat="1" applyFont="1" applyBorder="1" applyAlignment="1">
      <alignment horizontal="center"/>
    </xf>
    <xf numFmtId="166" fontId="5" fillId="0" borderId="14" xfId="1" applyNumberFormat="1" applyFont="1" applyBorder="1" applyAlignment="1"/>
    <xf numFmtId="0" fontId="7" fillId="0" borderId="0" xfId="0" quotePrefix="1" applyFont="1" applyBorder="1"/>
    <xf numFmtId="43" fontId="5" fillId="0" borderId="11" xfId="1" applyFont="1" applyBorder="1" applyAlignment="1">
      <alignment horizontal="center"/>
    </xf>
    <xf numFmtId="43" fontId="5" fillId="0" borderId="11" xfId="1" applyFont="1" applyBorder="1"/>
    <xf numFmtId="43" fontId="5" fillId="0" borderId="1" xfId="1" applyFont="1" applyBorder="1"/>
    <xf numFmtId="43" fontId="5" fillId="0" borderId="1" xfId="1" applyFont="1" applyBorder="1" applyAlignment="1">
      <alignment horizontal="right"/>
    </xf>
    <xf numFmtId="43" fontId="5" fillId="0" borderId="10" xfId="1" applyFont="1" applyBorder="1"/>
    <xf numFmtId="43" fontId="5" fillId="0" borderId="6" xfId="1" applyFont="1" applyBorder="1" applyAlignment="1">
      <alignment horizontal="right"/>
    </xf>
    <xf numFmtId="43" fontId="5" fillId="0" borderId="0" xfId="1" applyFont="1" applyBorder="1"/>
    <xf numFmtId="43" fontId="5" fillId="0" borderId="6" xfId="1" quotePrefix="1" applyFont="1" applyBorder="1" applyAlignment="1">
      <alignment horizontal="center"/>
    </xf>
    <xf numFmtId="166" fontId="5" fillId="0" borderId="11" xfId="1" applyNumberFormat="1" applyFont="1" applyBorder="1"/>
    <xf numFmtId="166" fontId="5" fillId="0" borderId="1" xfId="1" applyNumberFormat="1" applyFont="1" applyBorder="1"/>
    <xf numFmtId="166" fontId="5" fillId="0" borderId="0" xfId="1" applyNumberFormat="1" applyFont="1" applyBorder="1"/>
    <xf numFmtId="166" fontId="5" fillId="0" borderId="2" xfId="1" applyNumberFormat="1" applyFont="1" applyBorder="1"/>
    <xf numFmtId="166" fontId="5" fillId="0" borderId="7" xfId="1" quotePrefix="1" applyNumberFormat="1" applyFont="1" applyBorder="1" applyAlignment="1"/>
    <xf numFmtId="166" fontId="5" fillId="0" borderId="6" xfId="1" quotePrefix="1" applyNumberFormat="1" applyFont="1" applyBorder="1" applyAlignment="1">
      <alignment horizontal="center"/>
    </xf>
    <xf numFmtId="166" fontId="5" fillId="0" borderId="14" xfId="1" quotePrefix="1" applyNumberFormat="1" applyFont="1" applyBorder="1"/>
    <xf numFmtId="166" fontId="5" fillId="0" borderId="7" xfId="1" quotePrefix="1" applyNumberFormat="1" applyFont="1" applyBorder="1" applyAlignment="1">
      <alignment horizontal="center"/>
    </xf>
    <xf numFmtId="166" fontId="5" fillId="0" borderId="14" xfId="1" applyNumberFormat="1" applyFont="1" applyBorder="1"/>
    <xf numFmtId="43" fontId="5" fillId="0" borderId="1" xfId="1" quotePrefix="1" applyFont="1" applyBorder="1" applyAlignment="1">
      <alignment horizontal="right"/>
    </xf>
    <xf numFmtId="43" fontId="5" fillId="0" borderId="1" xfId="1" quotePrefix="1" applyFont="1" applyBorder="1" applyAlignment="1">
      <alignment horizontal="center"/>
    </xf>
    <xf numFmtId="166" fontId="5" fillId="0" borderId="0" xfId="1" quotePrefix="1" applyNumberFormat="1" applyFont="1" applyBorder="1" applyAlignment="1">
      <alignment horizontal="center"/>
    </xf>
    <xf numFmtId="166" fontId="5" fillId="0" borderId="7" xfId="1" applyNumberFormat="1" applyFont="1" applyBorder="1"/>
    <xf numFmtId="43" fontId="5" fillId="0" borderId="0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166" fontId="5" fillId="0" borderId="7" xfId="1" applyNumberFormat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166" fontId="5" fillId="0" borderId="0" xfId="1" applyNumberFormat="1" applyFont="1" applyBorder="1" applyAlignment="1">
      <alignment horizontal="right"/>
    </xf>
    <xf numFmtId="166" fontId="5" fillId="0" borderId="7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5" fontId="0" fillId="0" borderId="0" xfId="1" applyNumberFormat="1" applyFont="1" applyBorder="1"/>
    <xf numFmtId="3" fontId="14" fillId="0" borderId="0" xfId="0" applyNumberFormat="1" applyFont="1" applyBorder="1" applyAlignment="1">
      <alignment horizontal="right" vertical="top" wrapText="1"/>
    </xf>
    <xf numFmtId="166" fontId="0" fillId="0" borderId="0" xfId="0" applyNumberFormat="1"/>
    <xf numFmtId="4" fontId="5" fillId="0" borderId="1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/>
    <xf numFmtId="3" fontId="5" fillId="0" borderId="0" xfId="0" applyNumberFormat="1" applyFont="1" applyBorder="1" applyAlignment="1"/>
    <xf numFmtId="3" fontId="5" fillId="0" borderId="1" xfId="0" applyNumberFormat="1" applyFont="1" applyBorder="1" applyAlignment="1"/>
    <xf numFmtId="0" fontId="0" fillId="0" borderId="2" xfId="0" applyBorder="1"/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6" fillId="0" borderId="0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5" fontId="17" fillId="0" borderId="0" xfId="1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center"/>
    </xf>
    <xf numFmtId="165" fontId="17" fillId="0" borderId="1" xfId="1" applyNumberFormat="1" applyFont="1" applyBorder="1" applyAlignment="1"/>
    <xf numFmtId="165" fontId="17" fillId="0" borderId="0" xfId="1" applyNumberFormat="1" applyFont="1" applyBorder="1" applyAlignment="1">
      <alignment horizontal="center"/>
    </xf>
    <xf numFmtId="3" fontId="17" fillId="0" borderId="1" xfId="0" quotePrefix="1" applyNumberFormat="1" applyFont="1" applyBorder="1" applyAlignment="1">
      <alignment horizontal="right"/>
    </xf>
    <xf numFmtId="0" fontId="17" fillId="0" borderId="6" xfId="0" applyFont="1" applyBorder="1" applyAlignment="1">
      <alignment horizontal="center"/>
    </xf>
    <xf numFmtId="165" fontId="17" fillId="0" borderId="7" xfId="1" applyNumberFormat="1" applyFont="1" applyBorder="1" applyAlignment="1">
      <alignment horizontal="center"/>
    </xf>
    <xf numFmtId="165" fontId="17" fillId="0" borderId="6" xfId="1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165" fontId="17" fillId="0" borderId="1" xfId="1" applyNumberFormat="1" applyFont="1" applyFill="1" applyBorder="1" applyAlignment="1">
      <alignment horizontal="center"/>
    </xf>
    <xf numFmtId="165" fontId="17" fillId="0" borderId="0" xfId="1" applyNumberFormat="1" applyFont="1" applyBorder="1"/>
    <xf numFmtId="165" fontId="17" fillId="0" borderId="1" xfId="1" applyNumberFormat="1" applyFont="1" applyBorder="1"/>
    <xf numFmtId="165" fontId="17" fillId="0" borderId="7" xfId="1" applyNumberFormat="1" applyFont="1" applyBorder="1"/>
    <xf numFmtId="165" fontId="17" fillId="0" borderId="6" xfId="1" applyNumberFormat="1" applyFont="1" applyBorder="1"/>
    <xf numFmtId="0" fontId="17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17" fillId="0" borderId="1" xfId="1" applyNumberFormat="1" applyFont="1" applyBorder="1"/>
    <xf numFmtId="164" fontId="17" fillId="0" borderId="1" xfId="1" applyNumberFormat="1" applyFont="1" applyBorder="1" applyAlignment="1">
      <alignment horizontal="right"/>
    </xf>
    <xf numFmtId="43" fontId="17" fillId="0" borderId="1" xfId="1" applyFont="1" applyBorder="1" applyAlignment="1">
      <alignment horizontal="right"/>
    </xf>
    <xf numFmtId="43" fontId="17" fillId="0" borderId="6" xfId="1" applyFont="1" applyBorder="1" applyAlignment="1">
      <alignment horizontal="right"/>
    </xf>
    <xf numFmtId="0" fontId="16" fillId="0" borderId="14" xfId="0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17" fillId="0" borderId="2" xfId="0" applyNumberFormat="1" applyFont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164" fontId="17" fillId="0" borderId="0" xfId="1" applyNumberFormat="1" applyFont="1" applyBorder="1"/>
    <xf numFmtId="164" fontId="17" fillId="0" borderId="1" xfId="1" quotePrefix="1" applyNumberFormat="1" applyFont="1" applyBorder="1" applyAlignment="1">
      <alignment horizontal="center"/>
    </xf>
    <xf numFmtId="164" fontId="17" fillId="0" borderId="2" xfId="1" quotePrefix="1" applyNumberFormat="1" applyFont="1" applyBorder="1" applyAlignment="1">
      <alignment horizontal="center"/>
    </xf>
    <xf numFmtId="164" fontId="17" fillId="0" borderId="2" xfId="1" applyNumberFormat="1" applyFont="1" applyBorder="1" applyAlignment="1">
      <alignment horizontal="right"/>
    </xf>
    <xf numFmtId="0" fontId="17" fillId="0" borderId="1" xfId="0" applyFont="1" applyBorder="1"/>
    <xf numFmtId="2" fontId="17" fillId="0" borderId="0" xfId="0" applyNumberFormat="1" applyFont="1" applyBorder="1" applyAlignment="1">
      <alignment horizontal="right"/>
    </xf>
    <xf numFmtId="2" fontId="17" fillId="0" borderId="2" xfId="0" applyNumberFormat="1" applyFont="1" applyBorder="1" applyAlignment="1">
      <alignment horizontal="right"/>
    </xf>
    <xf numFmtId="2" fontId="17" fillId="0" borderId="1" xfId="0" applyNumberFormat="1" applyFont="1" applyBorder="1"/>
    <xf numFmtId="2" fontId="17" fillId="0" borderId="11" xfId="0" applyNumberFormat="1" applyFont="1" applyBorder="1" applyAlignment="1">
      <alignment horizontal="right"/>
    </xf>
    <xf numFmtId="0" fontId="17" fillId="0" borderId="2" xfId="0" applyFont="1" applyBorder="1"/>
    <xf numFmtId="2" fontId="17" fillId="0" borderId="2" xfId="0" applyNumberFormat="1" applyFont="1" applyBorder="1"/>
    <xf numFmtId="0" fontId="15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  <xf numFmtId="2" fontId="17" fillId="0" borderId="1" xfId="0" applyNumberFormat="1" applyFont="1" applyFill="1" applyBorder="1" applyAlignment="1">
      <alignment horizontal="right"/>
    </xf>
    <xf numFmtId="2" fontId="17" fillId="0" borderId="2" xfId="0" applyNumberFormat="1" applyFont="1" applyFill="1" applyBorder="1" applyAlignment="1">
      <alignment horizontal="right"/>
    </xf>
    <xf numFmtId="0" fontId="17" fillId="0" borderId="6" xfId="0" applyFont="1" applyBorder="1"/>
    <xf numFmtId="2" fontId="17" fillId="0" borderId="1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right" wrapText="1"/>
    </xf>
    <xf numFmtId="4" fontId="5" fillId="0" borderId="1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5" fillId="0" borderId="0" xfId="0" applyFont="1" applyAlignment="1">
      <alignment horizontal="right" wrapText="1"/>
    </xf>
    <xf numFmtId="0" fontId="24" fillId="0" borderId="7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4" fillId="0" borderId="14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0" fillId="2" borderId="8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4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1" xfId="0" applyFill="1" applyBorder="1"/>
    <xf numFmtId="0" fontId="28" fillId="2" borderId="1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0" fillId="2" borderId="6" xfId="0" applyFill="1" applyBorder="1"/>
    <xf numFmtId="0" fontId="0" fillId="2" borderId="11" xfId="0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43" fontId="0" fillId="2" borderId="2" xfId="1" applyFont="1" applyFill="1" applyBorder="1" applyAlignment="1">
      <alignment horizontal="center"/>
    </xf>
    <xf numFmtId="3" fontId="0" fillId="2" borderId="2" xfId="0" applyNumberFormat="1" applyFill="1" applyBorder="1"/>
    <xf numFmtId="0" fontId="29" fillId="2" borderId="1" xfId="0" applyFont="1" applyFill="1" applyBorder="1"/>
    <xf numFmtId="0" fontId="0" fillId="2" borderId="2" xfId="0" applyFill="1" applyBorder="1" applyAlignment="1">
      <alignment horizontal="center"/>
    </xf>
    <xf numFmtId="43" fontId="28" fillId="2" borderId="2" xfId="1" applyFont="1" applyFill="1" applyBorder="1" applyAlignment="1">
      <alignment horizontal="center"/>
    </xf>
    <xf numFmtId="165" fontId="29" fillId="2" borderId="2" xfId="1" applyNumberFormat="1" applyFont="1" applyFill="1" applyBorder="1"/>
    <xf numFmtId="0" fontId="29" fillId="2" borderId="2" xfId="0" applyFont="1" applyFill="1" applyBorder="1"/>
    <xf numFmtId="167" fontId="28" fillId="2" borderId="1" xfId="0" applyNumberFormat="1" applyFont="1" applyFill="1" applyBorder="1"/>
    <xf numFmtId="167" fontId="28" fillId="2" borderId="2" xfId="1" applyNumberFormat="1" applyFont="1" applyFill="1" applyBorder="1" applyAlignment="1">
      <alignment horizontal="right"/>
    </xf>
    <xf numFmtId="167" fontId="28" fillId="2" borderId="2" xfId="0" applyNumberFormat="1" applyFont="1" applyFill="1" applyBorder="1"/>
    <xf numFmtId="164" fontId="29" fillId="2" borderId="2" xfId="1" applyNumberFormat="1" applyFont="1" applyFill="1" applyBorder="1" applyAlignment="1">
      <alignment horizontal="center"/>
    </xf>
    <xf numFmtId="165" fontId="29" fillId="2" borderId="2" xfId="1" applyNumberFormat="1" applyFont="1" applyFill="1" applyBorder="1" applyAlignment="1">
      <alignment horizontal="center"/>
    </xf>
    <xf numFmtId="168" fontId="0" fillId="2" borderId="2" xfId="1" applyNumberFormat="1" applyFont="1" applyFill="1" applyBorder="1"/>
    <xf numFmtId="43" fontId="0" fillId="2" borderId="1" xfId="1" applyFont="1" applyFill="1" applyBorder="1"/>
    <xf numFmtId="43" fontId="0" fillId="2" borderId="2" xfId="1" applyFont="1" applyFill="1" applyBorder="1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16" fontId="0" fillId="2" borderId="2" xfId="0" quotePrefix="1" applyNumberFormat="1" applyFill="1" applyBorder="1" applyAlignment="1">
      <alignment horizontal="center"/>
    </xf>
    <xf numFmtId="0" fontId="0" fillId="2" borderId="12" xfId="0" applyFill="1" applyBorder="1"/>
    <xf numFmtId="0" fontId="0" fillId="2" borderId="4" xfId="0" applyFill="1" applyBorder="1"/>
    <xf numFmtId="0" fontId="31" fillId="2" borderId="4" xfId="0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2" fillId="2" borderId="11" xfId="0" applyFont="1" applyFill="1" applyBorder="1"/>
    <xf numFmtId="0" fontId="33" fillId="2" borderId="10" xfId="0" applyFont="1" applyFill="1" applyBorder="1" applyAlignment="1"/>
    <xf numFmtId="0" fontId="34" fillId="2" borderId="6" xfId="0" applyFont="1" applyFill="1" applyBorder="1" applyAlignment="1">
      <alignment horizontal="center"/>
    </xf>
    <xf numFmtId="0" fontId="16" fillId="3" borderId="0" xfId="0" applyFont="1" applyFill="1" applyBorder="1" applyAlignment="1"/>
    <xf numFmtId="0" fontId="17" fillId="3" borderId="0" xfId="0" applyFont="1" applyFill="1" applyBorder="1"/>
    <xf numFmtId="0" fontId="3" fillId="9" borderId="0" xfId="0" applyFont="1" applyFill="1" applyBorder="1" applyAlignment="1"/>
    <xf numFmtId="0" fontId="0" fillId="9" borderId="0" xfId="0" applyFill="1"/>
    <xf numFmtId="0" fontId="6" fillId="12" borderId="0" xfId="0" applyFont="1" applyFill="1" applyBorder="1"/>
    <xf numFmtId="0" fontId="0" fillId="12" borderId="0" xfId="0" applyFill="1"/>
    <xf numFmtId="0" fontId="6" fillId="13" borderId="0" xfId="0" applyFont="1" applyFill="1" applyBorder="1" applyAlignment="1"/>
    <xf numFmtId="0" fontId="6" fillId="4" borderId="0" xfId="0" applyFont="1" applyFill="1" applyAlignment="1">
      <alignment horizontal="left"/>
    </xf>
    <xf numFmtId="0" fontId="5" fillId="4" borderId="0" xfId="0" applyFont="1" applyFill="1"/>
    <xf numFmtId="0" fontId="0" fillId="4" borderId="0" xfId="0" applyFill="1"/>
    <xf numFmtId="0" fontId="0" fillId="16" borderId="0" xfId="0" applyFill="1"/>
    <xf numFmtId="0" fontId="15" fillId="16" borderId="0" xfId="0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5" borderId="0" xfId="0" applyFont="1" applyFill="1" applyBorder="1" applyAlignment="1">
      <alignment horizontal="center" wrapText="1"/>
    </xf>
    <xf numFmtId="0" fontId="17" fillId="5" borderId="0" xfId="0" applyFont="1" applyFill="1" applyAlignment="1">
      <alignment wrapText="1"/>
    </xf>
    <xf numFmtId="0" fontId="18" fillId="6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6" fillId="11" borderId="0" xfId="0" applyFont="1" applyFill="1" applyAlignment="1">
      <alignment horizontal="center" wrapText="1"/>
    </xf>
    <xf numFmtId="0" fontId="3" fillId="8" borderId="0" xfId="0" applyFont="1" applyFill="1" applyBorder="1" applyAlignment="1">
      <alignment horizontal="center" wrapText="1"/>
    </xf>
    <xf numFmtId="0" fontId="0" fillId="8" borderId="0" xfId="0" applyFill="1" applyBorder="1" applyAlignment="1">
      <alignment wrapText="1"/>
    </xf>
    <xf numFmtId="0" fontId="3" fillId="10" borderId="0" xfId="0" applyFont="1" applyFill="1" applyBorder="1" applyAlignment="1">
      <alignment horizontal="left"/>
    </xf>
    <xf numFmtId="0" fontId="26" fillId="11" borderId="0" xfId="0" applyFont="1" applyFill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7" borderId="0" xfId="0" applyFont="1" applyFill="1" applyBorder="1" applyAlignment="1">
      <alignment horizontal="center" wrapText="1"/>
    </xf>
    <xf numFmtId="0" fontId="0" fillId="7" borderId="0" xfId="0" applyFill="1" applyBorder="1" applyAlignment="1">
      <alignment wrapText="1"/>
    </xf>
    <xf numFmtId="0" fontId="6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14" borderId="0" xfId="0" applyFont="1" applyFill="1" applyBorder="1" applyAlignment="1">
      <alignment horizontal="center" wrapText="1"/>
    </xf>
    <xf numFmtId="0" fontId="0" fillId="14" borderId="0" xfId="0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27" fillId="3" borderId="11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6600"/>
      <color rgb="FFCC6600"/>
      <color rgb="FFFF99FF"/>
      <color rgb="FF009999"/>
      <color rgb="FF00FF00"/>
      <color rgb="FFCC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43</xdr:row>
      <xdr:rowOff>0</xdr:rowOff>
    </xdr:from>
    <xdr:to>
      <xdr:col>1</xdr:col>
      <xdr:colOff>504825</xdr:colOff>
      <xdr:row>43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800100" y="8296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43</xdr:row>
      <xdr:rowOff>0</xdr:rowOff>
    </xdr:from>
    <xdr:to>
      <xdr:col>1</xdr:col>
      <xdr:colOff>476250</xdr:colOff>
      <xdr:row>43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304800" y="829627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1000" b="1" i="0" u="none" strike="noStrike" baseline="0">
              <a:solidFill>
                <a:srgbClr val="000000"/>
              </a:solidFill>
              <a:latin typeface="CG Times"/>
            </a:rPr>
            <a:t>NOTE</a:t>
          </a:r>
          <a:endParaRPr lang="en-IN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</a:t>
          </a:r>
        </a:p>
      </xdr:txBody>
    </xdr:sp>
    <xdr:clientData/>
  </xdr:twoCellAnchor>
  <xdr:twoCellAnchor>
    <xdr:from>
      <xdr:col>1</xdr:col>
      <xdr:colOff>504825</xdr:colOff>
      <xdr:row>43</xdr:row>
      <xdr:rowOff>0</xdr:rowOff>
    </xdr:from>
    <xdr:to>
      <xdr:col>1</xdr:col>
      <xdr:colOff>504825</xdr:colOff>
      <xdr:row>43</xdr:row>
      <xdr:rowOff>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800100" y="8296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43</xdr:row>
      <xdr:rowOff>0</xdr:rowOff>
    </xdr:from>
    <xdr:to>
      <xdr:col>1</xdr:col>
      <xdr:colOff>476250</xdr:colOff>
      <xdr:row>43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304800" y="829627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1000" b="1" i="0" u="none" strike="noStrike" baseline="0">
              <a:solidFill>
                <a:srgbClr val="000000"/>
              </a:solidFill>
              <a:latin typeface="CG Times"/>
            </a:rPr>
            <a:t>NOTE</a:t>
          </a:r>
          <a:endParaRPr lang="en-IN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</a:t>
          </a:r>
        </a:p>
      </xdr:txBody>
    </xdr:sp>
    <xdr:clientData/>
  </xdr:twoCellAnchor>
  <xdr:twoCellAnchor>
    <xdr:from>
      <xdr:col>1</xdr:col>
      <xdr:colOff>504825</xdr:colOff>
      <xdr:row>43</xdr:row>
      <xdr:rowOff>0</xdr:rowOff>
    </xdr:from>
    <xdr:to>
      <xdr:col>1</xdr:col>
      <xdr:colOff>504825</xdr:colOff>
      <xdr:row>43</xdr:row>
      <xdr:rowOff>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00100" y="8296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</xdr:colOff>
      <xdr:row>43</xdr:row>
      <xdr:rowOff>0</xdr:rowOff>
    </xdr:from>
    <xdr:to>
      <xdr:col>1</xdr:col>
      <xdr:colOff>504825</xdr:colOff>
      <xdr:row>43</xdr:row>
      <xdr:rowOff>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800100" y="8296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</xdr:colOff>
      <xdr:row>43</xdr:row>
      <xdr:rowOff>0</xdr:rowOff>
    </xdr:from>
    <xdr:to>
      <xdr:col>1</xdr:col>
      <xdr:colOff>504825</xdr:colOff>
      <xdr:row>43</xdr:row>
      <xdr:rowOff>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800100" y="8296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69"/>
  <sheetViews>
    <sheetView showGridLines="0" tabSelected="1" workbookViewId="0">
      <selection activeCell="K12" sqref="K12"/>
    </sheetView>
  </sheetViews>
  <sheetFormatPr defaultRowHeight="15"/>
  <cols>
    <col min="2" max="2" width="16.5703125" customWidth="1"/>
    <col min="3" max="3" width="14.85546875" customWidth="1"/>
    <col min="4" max="4" width="16.7109375" customWidth="1"/>
    <col min="5" max="5" width="13.85546875" customWidth="1"/>
    <col min="6" max="6" width="13.7109375" customWidth="1"/>
    <col min="10" max="10" width="14" customWidth="1"/>
    <col min="11" max="11" width="11.140625" customWidth="1"/>
    <col min="12" max="12" width="14.5703125" customWidth="1"/>
    <col min="13" max="13" width="14.7109375" customWidth="1"/>
    <col min="14" max="14" width="13.85546875" customWidth="1"/>
  </cols>
  <sheetData>
    <row r="2" spans="1:16">
      <c r="A2" s="253"/>
      <c r="B2" s="253"/>
      <c r="C2" s="253"/>
      <c r="D2" s="253"/>
      <c r="E2" s="253"/>
      <c r="F2" s="253"/>
      <c r="G2" s="122"/>
    </row>
    <row r="3" spans="1:16">
      <c r="A3" s="122"/>
      <c r="B3" s="122"/>
      <c r="C3" s="122"/>
      <c r="D3" s="122"/>
      <c r="E3" s="122"/>
      <c r="F3" s="122"/>
      <c r="G3" s="122"/>
    </row>
    <row r="4" spans="1:16" ht="18">
      <c r="A4" s="254" t="s">
        <v>142</v>
      </c>
      <c r="B4" s="254"/>
      <c r="C4" s="254"/>
      <c r="D4" s="254"/>
      <c r="E4" s="254"/>
      <c r="F4" s="255"/>
      <c r="G4" s="122"/>
      <c r="I4" s="256" t="s">
        <v>143</v>
      </c>
      <c r="J4" s="256"/>
      <c r="K4" s="256"/>
      <c r="L4" s="256"/>
      <c r="M4" s="256"/>
      <c r="N4" s="256"/>
    </row>
    <row r="5" spans="1:16">
      <c r="A5" s="123"/>
      <c r="B5" s="123"/>
      <c r="C5" s="123"/>
      <c r="D5" s="123"/>
      <c r="E5" s="123"/>
      <c r="F5" s="122"/>
      <c r="G5" s="122"/>
      <c r="H5" s="123"/>
      <c r="I5" s="123"/>
      <c r="J5" s="123"/>
      <c r="K5" s="123"/>
      <c r="L5" s="123"/>
      <c r="M5" s="122"/>
      <c r="N5" s="122"/>
      <c r="O5" s="122"/>
    </row>
    <row r="6" spans="1:16" ht="15.75">
      <c r="A6" s="124" t="s">
        <v>0</v>
      </c>
      <c r="B6" s="125" t="s">
        <v>1</v>
      </c>
      <c r="C6" s="124" t="s">
        <v>2</v>
      </c>
      <c r="D6" s="124" t="s">
        <v>3</v>
      </c>
      <c r="E6" s="124" t="s">
        <v>71</v>
      </c>
      <c r="F6" s="124" t="s">
        <v>4</v>
      </c>
      <c r="G6" s="122"/>
      <c r="H6" s="122"/>
      <c r="I6" s="124" t="s">
        <v>0</v>
      </c>
      <c r="J6" s="125" t="s">
        <v>1</v>
      </c>
      <c r="K6" s="124" t="s">
        <v>2</v>
      </c>
      <c r="L6" s="124" t="s">
        <v>3</v>
      </c>
      <c r="M6" s="124" t="s">
        <v>71</v>
      </c>
      <c r="N6" s="138" t="s">
        <v>4</v>
      </c>
      <c r="O6" s="122"/>
      <c r="P6" s="5"/>
    </row>
    <row r="7" spans="1:16" ht="18.75" customHeight="1">
      <c r="A7" s="126"/>
      <c r="B7" s="127"/>
      <c r="C7" s="126"/>
      <c r="D7" s="126"/>
      <c r="E7" s="126"/>
      <c r="F7" s="126"/>
      <c r="G7" s="122"/>
      <c r="H7" s="122"/>
      <c r="I7" s="126"/>
      <c r="J7" s="127"/>
      <c r="K7" s="126"/>
      <c r="L7" s="126"/>
      <c r="M7" s="126"/>
      <c r="N7" s="145"/>
      <c r="O7" s="122"/>
      <c r="P7" s="5"/>
    </row>
    <row r="8" spans="1:16" ht="15.75">
      <c r="A8" s="128">
        <v>2014</v>
      </c>
      <c r="B8" s="158">
        <v>69620</v>
      </c>
      <c r="C8" s="161">
        <v>35010</v>
      </c>
      <c r="D8" s="161">
        <v>2220</v>
      </c>
      <c r="E8" s="161">
        <v>106850</v>
      </c>
      <c r="F8" s="161">
        <v>563980</v>
      </c>
      <c r="G8" s="122"/>
      <c r="H8" s="122"/>
      <c r="I8" s="128">
        <v>2014</v>
      </c>
      <c r="J8" s="162">
        <v>169800</v>
      </c>
      <c r="K8" s="163">
        <v>65600</v>
      </c>
      <c r="L8" s="161">
        <v>6700</v>
      </c>
      <c r="M8" s="161">
        <v>242100</v>
      </c>
      <c r="N8" s="164">
        <v>1207300</v>
      </c>
      <c r="O8" s="122"/>
      <c r="P8" s="5"/>
    </row>
    <row r="9" spans="1:16" ht="15.75">
      <c r="A9" s="128">
        <v>2013</v>
      </c>
      <c r="B9" s="158">
        <v>69620</v>
      </c>
      <c r="C9" s="161">
        <v>35010</v>
      </c>
      <c r="D9" s="161">
        <v>2220</v>
      </c>
      <c r="E9" s="161">
        <v>106850</v>
      </c>
      <c r="F9" s="161">
        <v>563980</v>
      </c>
      <c r="G9" s="122"/>
      <c r="H9" s="122"/>
      <c r="I9" s="128">
        <v>2013</v>
      </c>
      <c r="J9" s="162">
        <v>173400</v>
      </c>
      <c r="K9" s="163">
        <v>62800</v>
      </c>
      <c r="L9" s="161">
        <v>5600</v>
      </c>
      <c r="M9" s="161">
        <v>241800</v>
      </c>
      <c r="N9" s="164">
        <v>1200400</v>
      </c>
      <c r="O9" s="122"/>
      <c r="P9" s="5"/>
    </row>
    <row r="10" spans="1:16" ht="15.75">
      <c r="A10" s="128">
        <v>2011</v>
      </c>
      <c r="B10" s="158">
        <v>80460</v>
      </c>
      <c r="C10" s="161">
        <v>37140</v>
      </c>
      <c r="D10" s="161">
        <v>2140</v>
      </c>
      <c r="E10" s="161">
        <v>119740</v>
      </c>
      <c r="F10" s="161">
        <v>579350</v>
      </c>
      <c r="G10" s="122"/>
      <c r="H10" s="122"/>
      <c r="I10" s="128">
        <v>2012</v>
      </c>
      <c r="J10" s="140">
        <v>170600</v>
      </c>
      <c r="K10" s="141">
        <v>63100</v>
      </c>
      <c r="L10" s="141">
        <v>5700</v>
      </c>
      <c r="M10" s="141">
        <v>239400</v>
      </c>
      <c r="N10" s="141">
        <v>1126300</v>
      </c>
      <c r="O10" s="122"/>
      <c r="P10" s="5"/>
    </row>
    <row r="11" spans="1:16" ht="15.75">
      <c r="A11" s="128">
        <v>2004</v>
      </c>
      <c r="B11" s="129">
        <v>75978</v>
      </c>
      <c r="C11" s="130">
        <v>37107</v>
      </c>
      <c r="D11" s="131">
        <v>2128</v>
      </c>
      <c r="E11" s="131">
        <v>115213</v>
      </c>
      <c r="F11" s="132">
        <v>521403</v>
      </c>
      <c r="G11" s="122"/>
      <c r="H11" s="122"/>
      <c r="I11" s="128">
        <v>2011</v>
      </c>
      <c r="J11" s="140">
        <v>165900</v>
      </c>
      <c r="K11" s="141">
        <v>68900</v>
      </c>
      <c r="L11" s="141">
        <v>5400</v>
      </c>
      <c r="M11" s="141">
        <v>240200</v>
      </c>
      <c r="N11" s="141">
        <v>1115700</v>
      </c>
      <c r="O11" s="122"/>
      <c r="P11" s="5"/>
    </row>
    <row r="12" spans="1:16" ht="15.75">
      <c r="A12" s="128">
        <v>2003</v>
      </c>
      <c r="B12" s="133">
        <v>75646</v>
      </c>
      <c r="C12" s="131">
        <v>36975</v>
      </c>
      <c r="D12" s="131">
        <v>2128</v>
      </c>
      <c r="E12" s="131">
        <v>114749</v>
      </c>
      <c r="F12" s="134">
        <v>517655</v>
      </c>
      <c r="G12" s="122"/>
      <c r="H12" s="122"/>
      <c r="I12" s="128">
        <v>2010</v>
      </c>
      <c r="J12" s="140">
        <v>170700</v>
      </c>
      <c r="K12" s="141">
        <v>66800</v>
      </c>
      <c r="L12" s="141">
        <v>5900</v>
      </c>
      <c r="M12" s="141">
        <v>243400</v>
      </c>
      <c r="N12" s="141">
        <v>966400</v>
      </c>
      <c r="O12" s="122"/>
      <c r="P12" s="5"/>
    </row>
    <row r="13" spans="1:16" ht="15.75">
      <c r="A13" s="128">
        <v>2002</v>
      </c>
      <c r="B13" s="133">
        <v>76007</v>
      </c>
      <c r="C13" s="131">
        <v>36944</v>
      </c>
      <c r="D13" s="131">
        <v>2129</v>
      </c>
      <c r="E13" s="131">
        <v>115080</v>
      </c>
      <c r="F13" s="131">
        <v>511940</v>
      </c>
      <c r="G13" s="122"/>
      <c r="H13" s="122"/>
      <c r="I13" s="128">
        <v>2009</v>
      </c>
      <c r="J13" s="140">
        <v>169400</v>
      </c>
      <c r="K13" s="141">
        <v>68900</v>
      </c>
      <c r="L13" s="141">
        <v>5800</v>
      </c>
      <c r="M13" s="141">
        <v>244100</v>
      </c>
      <c r="N13" s="141">
        <v>979000</v>
      </c>
      <c r="O13" s="122"/>
      <c r="P13" s="5"/>
    </row>
    <row r="14" spans="1:16" ht="15.75">
      <c r="A14" s="128">
        <v>2001</v>
      </c>
      <c r="B14" s="133">
        <v>75625</v>
      </c>
      <c r="C14" s="131">
        <v>36940</v>
      </c>
      <c r="D14" s="131">
        <v>2128</v>
      </c>
      <c r="E14" s="131">
        <v>114693</v>
      </c>
      <c r="F14" s="131">
        <v>509770</v>
      </c>
      <c r="G14" s="122"/>
      <c r="H14" s="122"/>
      <c r="I14" s="128">
        <v>2008</v>
      </c>
      <c r="J14" s="140">
        <v>170500</v>
      </c>
      <c r="K14" s="141">
        <v>70300</v>
      </c>
      <c r="L14" s="141">
        <v>6100</v>
      </c>
      <c r="M14" s="141">
        <v>246900</v>
      </c>
      <c r="N14" s="141">
        <v>980800</v>
      </c>
      <c r="O14" s="122"/>
      <c r="P14" s="5"/>
    </row>
    <row r="15" spans="1:16" ht="15.75">
      <c r="A15" s="128">
        <v>2000</v>
      </c>
      <c r="B15" s="133">
        <v>74398</v>
      </c>
      <c r="C15" s="131">
        <v>36940</v>
      </c>
      <c r="D15" s="131">
        <v>2122</v>
      </c>
      <c r="E15" s="131">
        <v>113460</v>
      </c>
      <c r="F15" s="131">
        <v>504366</v>
      </c>
      <c r="G15" s="122"/>
      <c r="H15" s="122"/>
      <c r="I15" s="128">
        <v>2004</v>
      </c>
      <c r="J15" s="133">
        <v>130715</v>
      </c>
      <c r="K15" s="131">
        <v>49676</v>
      </c>
      <c r="L15" s="131">
        <v>5340</v>
      </c>
      <c r="M15" s="131">
        <v>185731</v>
      </c>
      <c r="N15" s="139">
        <v>820216</v>
      </c>
      <c r="O15" s="122"/>
      <c r="P15" s="5"/>
    </row>
    <row r="16" spans="1:16" ht="15.75">
      <c r="A16" s="128">
        <v>1999</v>
      </c>
      <c r="B16" s="133">
        <v>69103</v>
      </c>
      <c r="C16" s="131">
        <v>36845</v>
      </c>
      <c r="D16" s="131">
        <v>2122</v>
      </c>
      <c r="E16" s="131">
        <v>108070</v>
      </c>
      <c r="F16" s="131">
        <v>490200</v>
      </c>
      <c r="G16" s="122"/>
      <c r="H16" s="122"/>
      <c r="I16" s="128">
        <v>2003</v>
      </c>
      <c r="J16" s="140">
        <v>131712</v>
      </c>
      <c r="K16" s="141">
        <v>56622</v>
      </c>
      <c r="L16" s="141">
        <v>5135</v>
      </c>
      <c r="M16" s="141">
        <f>(J16+K16+L16)</f>
        <v>193469</v>
      </c>
      <c r="N16" s="141">
        <v>857055</v>
      </c>
      <c r="O16" s="122"/>
      <c r="P16" s="5"/>
    </row>
    <row r="17" spans="1:16" ht="15.75">
      <c r="A17" s="128">
        <v>1998</v>
      </c>
      <c r="B17" s="133">
        <v>63543</v>
      </c>
      <c r="C17" s="131">
        <v>36748</v>
      </c>
      <c r="D17" s="131">
        <v>2105</v>
      </c>
      <c r="E17" s="131">
        <v>102396</v>
      </c>
      <c r="F17" s="131">
        <v>474027</v>
      </c>
      <c r="G17" s="122"/>
      <c r="H17" s="122"/>
      <c r="I17" s="128">
        <v>2002</v>
      </c>
      <c r="J17" s="140">
        <v>128963</v>
      </c>
      <c r="K17" s="141">
        <v>59679</v>
      </c>
      <c r="L17" s="141">
        <v>5768</v>
      </c>
      <c r="M17" s="141">
        <f t="shared" ref="M17:M28" si="0">(J17+K17+L17)</f>
        <v>194410</v>
      </c>
      <c r="N17" s="141">
        <v>826165</v>
      </c>
      <c r="O17" s="122"/>
      <c r="P17" s="5"/>
    </row>
    <row r="18" spans="1:16" ht="15.75">
      <c r="A18" s="128">
        <v>1997</v>
      </c>
      <c r="B18" s="133">
        <v>49671</v>
      </c>
      <c r="C18" s="131">
        <v>36817</v>
      </c>
      <c r="D18" s="131">
        <v>2104</v>
      </c>
      <c r="E18" s="131">
        <v>88592</v>
      </c>
      <c r="F18" s="131">
        <v>434294</v>
      </c>
      <c r="G18" s="122"/>
      <c r="H18" s="122"/>
      <c r="I18" s="128">
        <v>2001</v>
      </c>
      <c r="J18" s="140">
        <v>132401</v>
      </c>
      <c r="K18" s="141">
        <v>65151</v>
      </c>
      <c r="L18" s="141">
        <v>5564</v>
      </c>
      <c r="M18" s="141">
        <f t="shared" si="0"/>
        <v>203116</v>
      </c>
      <c r="N18" s="141">
        <v>853923</v>
      </c>
      <c r="O18" s="122"/>
      <c r="P18" s="5"/>
    </row>
    <row r="19" spans="1:16" ht="15.75">
      <c r="A19" s="128">
        <v>1996</v>
      </c>
      <c r="B19" s="133">
        <v>48984</v>
      </c>
      <c r="C19" s="131">
        <v>36762</v>
      </c>
      <c r="D19" s="131">
        <v>2099</v>
      </c>
      <c r="E19" s="131">
        <v>87845</v>
      </c>
      <c r="F19" s="131">
        <v>431204</v>
      </c>
      <c r="G19" s="122"/>
      <c r="H19" s="122"/>
      <c r="I19" s="128">
        <v>2000</v>
      </c>
      <c r="J19" s="140">
        <v>131812</v>
      </c>
      <c r="K19" s="141">
        <v>68947</v>
      </c>
      <c r="L19" s="141">
        <v>5407</v>
      </c>
      <c r="M19" s="141">
        <f t="shared" si="0"/>
        <v>206166</v>
      </c>
      <c r="N19" s="141">
        <v>846922</v>
      </c>
      <c r="O19" s="122"/>
      <c r="P19" s="5"/>
    </row>
    <row r="20" spans="1:16" ht="15.75">
      <c r="A20" s="128">
        <v>1995</v>
      </c>
      <c r="B20" s="133">
        <v>48958</v>
      </c>
      <c r="C20" s="131">
        <v>36775</v>
      </c>
      <c r="D20" s="131"/>
      <c r="E20" s="131">
        <v>87832</v>
      </c>
      <c r="F20" s="131">
        <v>427065</v>
      </c>
      <c r="G20" s="122"/>
      <c r="H20" s="122"/>
      <c r="I20" s="128">
        <v>1999</v>
      </c>
      <c r="J20" s="140">
        <v>130462</v>
      </c>
      <c r="K20" s="141">
        <v>66833</v>
      </c>
      <c r="L20" s="141">
        <v>5381</v>
      </c>
      <c r="M20" s="141">
        <f t="shared" si="0"/>
        <v>202676</v>
      </c>
      <c r="N20" s="141">
        <v>825935</v>
      </c>
      <c r="O20" s="122"/>
      <c r="P20" s="5"/>
    </row>
    <row r="21" spans="1:16" ht="15.75">
      <c r="A21" s="128">
        <v>1990</v>
      </c>
      <c r="B21" s="133">
        <v>38603</v>
      </c>
      <c r="C21" s="131">
        <v>34686</v>
      </c>
      <c r="D21" s="131">
        <v>1976</v>
      </c>
      <c r="E21" s="131">
        <v>75265</v>
      </c>
      <c r="F21" s="131">
        <v>416269</v>
      </c>
      <c r="G21" s="122"/>
      <c r="H21" s="122"/>
      <c r="I21" s="128">
        <v>1998</v>
      </c>
      <c r="J21" s="140">
        <v>132046</v>
      </c>
      <c r="K21" s="141">
        <v>65943</v>
      </c>
      <c r="L21" s="141">
        <v>5461</v>
      </c>
      <c r="M21" s="141">
        <f t="shared" si="0"/>
        <v>203450</v>
      </c>
      <c r="N21" s="141">
        <v>874108</v>
      </c>
      <c r="O21" s="122"/>
      <c r="P21" s="5"/>
    </row>
    <row r="22" spans="1:16" ht="15.75">
      <c r="A22" s="128">
        <v>1980</v>
      </c>
      <c r="B22" s="133">
        <v>37030</v>
      </c>
      <c r="C22" s="131">
        <v>36130</v>
      </c>
      <c r="D22" s="131">
        <v>1887</v>
      </c>
      <c r="E22" s="131">
        <v>75047</v>
      </c>
      <c r="F22" s="131">
        <v>381086</v>
      </c>
      <c r="G22" s="122"/>
      <c r="H22" s="122"/>
      <c r="I22" s="128">
        <v>1997</v>
      </c>
      <c r="J22" s="140">
        <v>130179</v>
      </c>
      <c r="K22" s="141">
        <v>69776</v>
      </c>
      <c r="L22" s="141">
        <v>5379</v>
      </c>
      <c r="M22" s="141">
        <f t="shared" si="0"/>
        <v>205334</v>
      </c>
      <c r="N22" s="141">
        <v>810031</v>
      </c>
      <c r="O22" s="122"/>
      <c r="P22" s="5"/>
    </row>
    <row r="23" spans="1:16" ht="15.75">
      <c r="A23" s="128">
        <v>1957</v>
      </c>
      <c r="B23" s="133">
        <v>30339</v>
      </c>
      <c r="C23" s="131">
        <v>39218</v>
      </c>
      <c r="D23" s="131">
        <v>1853</v>
      </c>
      <c r="E23" s="131">
        <v>71410</v>
      </c>
      <c r="F23" s="131">
        <v>323285</v>
      </c>
      <c r="G23" s="122"/>
      <c r="H23" s="122"/>
      <c r="I23" s="128">
        <v>1996</v>
      </c>
      <c r="J23" s="140">
        <v>115840</v>
      </c>
      <c r="K23" s="141">
        <v>61581</v>
      </c>
      <c r="L23" s="141">
        <v>4578</v>
      </c>
      <c r="M23" s="141">
        <f t="shared" si="0"/>
        <v>181999</v>
      </c>
      <c r="N23" s="141">
        <v>780034</v>
      </c>
      <c r="O23" s="122"/>
      <c r="P23" s="5"/>
    </row>
    <row r="24" spans="1:16" ht="15.75">
      <c r="A24" s="128">
        <v>1956</v>
      </c>
      <c r="B24" s="133">
        <v>35255</v>
      </c>
      <c r="C24" s="131">
        <v>34043</v>
      </c>
      <c r="D24" s="131">
        <v>1879</v>
      </c>
      <c r="E24" s="131">
        <v>71177</v>
      </c>
      <c r="F24" s="131">
        <v>320588</v>
      </c>
      <c r="G24" s="122"/>
      <c r="H24" s="122"/>
      <c r="I24" s="128">
        <v>1995</v>
      </c>
      <c r="J24" s="140">
        <v>117915</v>
      </c>
      <c r="K24" s="141">
        <v>64778</v>
      </c>
      <c r="L24" s="141">
        <v>4692</v>
      </c>
      <c r="M24" s="141">
        <f t="shared" si="0"/>
        <v>187385</v>
      </c>
      <c r="N24" s="141">
        <v>756016</v>
      </c>
      <c r="O24" s="122"/>
      <c r="P24" s="5"/>
    </row>
    <row r="25" spans="1:16" ht="16.5">
      <c r="A25" s="128">
        <v>1955</v>
      </c>
      <c r="B25" s="133">
        <v>35076</v>
      </c>
      <c r="C25" s="131">
        <v>33826</v>
      </c>
      <c r="D25" s="131">
        <v>1704</v>
      </c>
      <c r="E25" s="131">
        <v>70606</v>
      </c>
      <c r="F25" s="131">
        <v>320238</v>
      </c>
      <c r="G25" s="122"/>
      <c r="H25" s="113"/>
      <c r="I25" s="128">
        <v>1990</v>
      </c>
      <c r="J25" s="140">
        <v>110576</v>
      </c>
      <c r="K25" s="141">
        <v>60665</v>
      </c>
      <c r="L25" s="141">
        <v>3991</v>
      </c>
      <c r="M25" s="141">
        <f t="shared" si="0"/>
        <v>175232</v>
      </c>
      <c r="N25" s="141">
        <v>720338</v>
      </c>
      <c r="O25" s="5"/>
      <c r="P25" s="5"/>
    </row>
    <row r="26" spans="1:16" ht="15.75">
      <c r="A26" s="128" t="s">
        <v>72</v>
      </c>
      <c r="B26" s="133">
        <v>34750</v>
      </c>
      <c r="C26" s="131">
        <v>33797</v>
      </c>
      <c r="D26" s="131">
        <v>1710</v>
      </c>
      <c r="E26" s="131">
        <v>70257</v>
      </c>
      <c r="F26" s="131">
        <v>319478</v>
      </c>
      <c r="G26" s="122"/>
      <c r="H26" s="5"/>
      <c r="I26" s="128">
        <v>1980</v>
      </c>
      <c r="J26" s="140">
        <v>74006</v>
      </c>
      <c r="K26" s="141">
        <v>53614</v>
      </c>
      <c r="L26" s="141">
        <v>3475</v>
      </c>
      <c r="M26" s="141">
        <f t="shared" si="0"/>
        <v>131095</v>
      </c>
      <c r="N26" s="141">
        <v>569172</v>
      </c>
      <c r="O26" s="5"/>
      <c r="P26" s="5"/>
    </row>
    <row r="27" spans="1:16" ht="15.75">
      <c r="A27" s="135">
        <v>1950</v>
      </c>
      <c r="B27" s="136">
        <v>33375</v>
      </c>
      <c r="C27" s="137">
        <v>32849</v>
      </c>
      <c r="D27" s="137">
        <v>1698</v>
      </c>
      <c r="E27" s="137">
        <v>67619</v>
      </c>
      <c r="F27" s="137">
        <v>315656</v>
      </c>
      <c r="G27" s="122"/>
      <c r="I27" s="128" t="s">
        <v>73</v>
      </c>
      <c r="J27" s="140">
        <v>32816</v>
      </c>
      <c r="K27" s="141">
        <v>35562</v>
      </c>
      <c r="L27" s="141">
        <v>1551</v>
      </c>
      <c r="M27" s="141">
        <f t="shared" si="0"/>
        <v>69929</v>
      </c>
      <c r="N27" s="141">
        <v>310802</v>
      </c>
      <c r="O27" s="5"/>
      <c r="P27" s="5"/>
    </row>
    <row r="28" spans="1:16" ht="16.5" customHeight="1">
      <c r="A28" s="122"/>
      <c r="B28" s="122"/>
      <c r="C28" s="122"/>
      <c r="D28" s="122"/>
      <c r="E28" s="122"/>
      <c r="F28" s="122"/>
      <c r="G28" s="122"/>
      <c r="I28" s="128">
        <v>1956</v>
      </c>
      <c r="J28" s="140">
        <v>28197</v>
      </c>
      <c r="K28" s="141">
        <v>30736</v>
      </c>
      <c r="L28" s="141">
        <v>1382</v>
      </c>
      <c r="M28" s="141">
        <f t="shared" si="0"/>
        <v>60315</v>
      </c>
      <c r="N28" s="141">
        <v>308719</v>
      </c>
      <c r="O28" s="5"/>
      <c r="P28" s="5"/>
    </row>
    <row r="29" spans="1:16" ht="15.75">
      <c r="A29" s="122" t="s">
        <v>5</v>
      </c>
      <c r="B29" s="122"/>
      <c r="C29" s="122"/>
      <c r="D29" s="122"/>
      <c r="E29" s="122"/>
      <c r="F29" s="122"/>
      <c r="G29" s="122"/>
      <c r="H29" s="5"/>
      <c r="I29" s="128">
        <v>1955</v>
      </c>
      <c r="J29" s="140">
        <v>33668</v>
      </c>
      <c r="K29" s="141">
        <v>26615</v>
      </c>
      <c r="L29" s="141">
        <v>1153</v>
      </c>
      <c r="M29" s="141">
        <v>61436</v>
      </c>
      <c r="N29" s="141">
        <v>307704</v>
      </c>
      <c r="O29" s="5"/>
      <c r="P29" s="5"/>
    </row>
    <row r="30" spans="1:16" ht="16.5" customHeight="1">
      <c r="A30" s="122" t="s">
        <v>6</v>
      </c>
      <c r="B30" s="122"/>
      <c r="C30" s="122"/>
      <c r="D30" s="122"/>
      <c r="E30" s="122"/>
      <c r="F30" s="122"/>
      <c r="G30" s="5"/>
      <c r="H30" s="5"/>
      <c r="I30" s="128" t="s">
        <v>72</v>
      </c>
      <c r="J30" s="140">
        <v>30110</v>
      </c>
      <c r="K30" s="141">
        <v>26972</v>
      </c>
      <c r="L30" s="141">
        <v>976</v>
      </c>
      <c r="M30" s="141">
        <v>58058</v>
      </c>
      <c r="N30" s="141">
        <v>295519</v>
      </c>
      <c r="O30" s="5"/>
      <c r="P30" s="5"/>
    </row>
    <row r="31" spans="1:16" ht="16.5" customHeight="1">
      <c r="A31" s="5"/>
      <c r="B31" s="5"/>
      <c r="C31" s="5"/>
      <c r="D31" s="122"/>
      <c r="E31" s="122"/>
      <c r="F31" s="122"/>
      <c r="G31" s="5"/>
      <c r="I31" s="135">
        <v>1950</v>
      </c>
      <c r="J31" s="142">
        <v>20275</v>
      </c>
      <c r="K31" s="143">
        <v>21470</v>
      </c>
      <c r="L31" s="143">
        <v>795</v>
      </c>
      <c r="M31" s="143">
        <v>68277</v>
      </c>
      <c r="N31" s="143">
        <v>278212</v>
      </c>
      <c r="P31" s="5"/>
    </row>
    <row r="32" spans="1:16" ht="16.5" customHeight="1">
      <c r="I32" s="122"/>
      <c r="J32" s="140"/>
      <c r="K32" s="140"/>
      <c r="L32" s="140"/>
      <c r="M32" s="140"/>
      <c r="N32" s="122"/>
      <c r="P32" s="5"/>
    </row>
    <row r="33" spans="1:16" ht="15.75" customHeight="1">
      <c r="I33" s="113" t="s">
        <v>74</v>
      </c>
      <c r="J33" s="113"/>
      <c r="K33" s="113"/>
      <c r="L33" s="5"/>
      <c r="M33" s="5"/>
      <c r="N33" s="5"/>
      <c r="P33" s="5"/>
    </row>
    <row r="34" spans="1:16" ht="16.5">
      <c r="I34" s="5" t="s">
        <v>5</v>
      </c>
      <c r="J34" s="113"/>
      <c r="K34" s="113"/>
      <c r="L34" s="5"/>
      <c r="M34" s="5"/>
      <c r="N34" s="5"/>
    </row>
    <row r="35" spans="1:16" ht="16.5">
      <c r="I35" s="5"/>
      <c r="J35" s="113"/>
      <c r="K35" s="113"/>
      <c r="L35" s="5"/>
      <c r="M35" s="5"/>
      <c r="N35" s="5"/>
    </row>
    <row r="36" spans="1:16" ht="16.5">
      <c r="A36" s="257" t="s">
        <v>78</v>
      </c>
      <c r="B36" s="257"/>
      <c r="C36" s="257"/>
      <c r="D36" s="257"/>
      <c r="E36" s="146"/>
      <c r="F36" s="146"/>
      <c r="I36" s="113"/>
      <c r="J36" s="113"/>
      <c r="K36" s="5"/>
      <c r="L36" s="5"/>
      <c r="M36" s="5"/>
      <c r="N36" s="5"/>
    </row>
    <row r="37" spans="1:16" ht="15.75" customHeight="1">
      <c r="A37" s="144"/>
      <c r="B37" s="122"/>
      <c r="C37" s="122"/>
      <c r="D37" s="122"/>
      <c r="E37" s="146"/>
      <c r="F37" s="146"/>
      <c r="I37" s="241" t="s">
        <v>144</v>
      </c>
      <c r="J37" s="241"/>
      <c r="K37" s="241"/>
      <c r="L37" s="241"/>
      <c r="M37" s="242"/>
      <c r="N37" s="5"/>
    </row>
    <row r="38" spans="1:16">
      <c r="A38" s="147"/>
      <c r="B38" s="148" t="s">
        <v>75</v>
      </c>
      <c r="C38" s="258" t="s">
        <v>4</v>
      </c>
      <c r="D38" s="259"/>
      <c r="E38" s="146"/>
      <c r="I38" s="123" t="s">
        <v>12</v>
      </c>
      <c r="J38" s="123"/>
      <c r="K38" s="123"/>
      <c r="L38" s="123"/>
      <c r="M38" s="122"/>
      <c r="N38" s="3"/>
      <c r="O38" s="3"/>
    </row>
    <row r="39" spans="1:16" ht="15" customHeight="1">
      <c r="A39" s="147" t="s">
        <v>0</v>
      </c>
      <c r="B39" s="126" t="s">
        <v>71</v>
      </c>
      <c r="C39" s="148" t="s">
        <v>9</v>
      </c>
      <c r="D39" s="149" t="s">
        <v>10</v>
      </c>
      <c r="E39" s="146"/>
      <c r="I39" s="124" t="s">
        <v>0</v>
      </c>
      <c r="J39" s="125" t="s">
        <v>80</v>
      </c>
      <c r="K39" s="124" t="s">
        <v>81</v>
      </c>
      <c r="L39" s="165" t="s">
        <v>82</v>
      </c>
      <c r="M39" s="138" t="s">
        <v>108</v>
      </c>
      <c r="N39" s="3"/>
      <c r="O39" s="3"/>
    </row>
    <row r="40" spans="1:16">
      <c r="A40" s="150"/>
      <c r="B40" s="184" t="s">
        <v>76</v>
      </c>
      <c r="C40" s="184" t="s">
        <v>11</v>
      </c>
      <c r="D40" s="186" t="s">
        <v>107</v>
      </c>
      <c r="E40" s="146"/>
      <c r="I40" s="128">
        <v>1950</v>
      </c>
      <c r="J40" s="166">
        <v>4.82</v>
      </c>
      <c r="K40" s="167"/>
      <c r="L40" s="168"/>
      <c r="M40" s="168"/>
      <c r="N40" s="3"/>
      <c r="O40" s="3"/>
    </row>
    <row r="41" spans="1:16" ht="21" customHeight="1">
      <c r="A41" s="151"/>
      <c r="B41" s="185" t="s">
        <v>77</v>
      </c>
      <c r="C41" s="157"/>
      <c r="D41" s="152"/>
      <c r="E41" s="146"/>
      <c r="I41" s="128">
        <v>1960</v>
      </c>
      <c r="J41" s="166">
        <v>4.68</v>
      </c>
      <c r="K41" s="167"/>
      <c r="L41" s="168"/>
      <c r="M41" s="168"/>
      <c r="N41" s="3"/>
      <c r="O41" s="3"/>
    </row>
    <row r="42" spans="1:16">
      <c r="A42" s="150"/>
      <c r="B42" s="126"/>
      <c r="C42" s="149"/>
      <c r="D42" s="126"/>
      <c r="E42" s="146"/>
      <c r="I42" s="128">
        <v>1963</v>
      </c>
      <c r="J42" s="166">
        <v>4.78</v>
      </c>
      <c r="K42" s="153">
        <v>4.17</v>
      </c>
      <c r="L42" s="168"/>
      <c r="M42" s="168"/>
      <c r="N42" s="3"/>
      <c r="O42" s="3"/>
    </row>
    <row r="43" spans="1:16">
      <c r="A43" s="150"/>
      <c r="B43" s="126"/>
      <c r="C43" s="149"/>
      <c r="D43" s="126"/>
      <c r="E43" s="146"/>
      <c r="I43" s="128">
        <v>1970</v>
      </c>
      <c r="J43" s="166">
        <v>6.02</v>
      </c>
      <c r="K43" s="153">
        <v>5.17</v>
      </c>
      <c r="L43" s="168"/>
      <c r="M43" s="168"/>
      <c r="N43" s="3"/>
      <c r="O43" s="3"/>
    </row>
    <row r="44" spans="1:16">
      <c r="A44" s="150">
        <v>2014</v>
      </c>
      <c r="B44" s="161">
        <v>87500</v>
      </c>
      <c r="C44" s="159">
        <v>207400</v>
      </c>
      <c r="D44" s="160">
        <v>4054</v>
      </c>
      <c r="E44" s="146"/>
      <c r="I44" s="128">
        <v>1980</v>
      </c>
      <c r="J44" s="166">
        <v>13.14</v>
      </c>
      <c r="K44" s="153">
        <v>10.43</v>
      </c>
      <c r="L44" s="169">
        <v>11.58</v>
      </c>
      <c r="M44" s="170">
        <v>12.66</v>
      </c>
      <c r="N44" s="3"/>
      <c r="O44" s="3"/>
    </row>
    <row r="45" spans="1:16">
      <c r="A45" s="150">
        <v>2013</v>
      </c>
      <c r="B45" s="161">
        <v>91000</v>
      </c>
      <c r="C45" s="159">
        <v>219100</v>
      </c>
      <c r="D45" s="160">
        <v>4355.2</v>
      </c>
      <c r="E45" s="146"/>
      <c r="I45" s="128">
        <v>1990</v>
      </c>
      <c r="J45" s="166">
        <v>40.090000000000003</v>
      </c>
      <c r="K45" s="153">
        <v>35.97</v>
      </c>
      <c r="L45" s="169">
        <v>39.28</v>
      </c>
      <c r="M45" s="170">
        <v>38.619999999999997</v>
      </c>
      <c r="N45" s="3" t="s">
        <v>12</v>
      </c>
      <c r="O45" s="3"/>
    </row>
    <row r="46" spans="1:16">
      <c r="A46" s="150">
        <v>2012</v>
      </c>
      <c r="B46" s="161">
        <v>82300</v>
      </c>
      <c r="C46" s="159">
        <v>208200</v>
      </c>
      <c r="D46" s="160">
        <v>3750</v>
      </c>
      <c r="E46" s="146"/>
      <c r="I46" s="128">
        <v>1995</v>
      </c>
      <c r="J46" s="171">
        <v>41.86</v>
      </c>
      <c r="K46" s="160">
        <v>40.33</v>
      </c>
      <c r="L46" s="172">
        <v>42.07</v>
      </c>
      <c r="M46" s="170">
        <v>41.25</v>
      </c>
      <c r="N46" s="3"/>
      <c r="O46" s="3"/>
    </row>
    <row r="47" spans="1:16">
      <c r="A47" s="150">
        <v>2011</v>
      </c>
      <c r="B47" s="161">
        <v>93400</v>
      </c>
      <c r="C47" s="159">
        <v>215400</v>
      </c>
      <c r="D47" s="160">
        <v>3292.1</v>
      </c>
      <c r="E47" s="146"/>
      <c r="I47" s="128">
        <f t="shared" ref="I47:I53" si="1">(I46+1)</f>
        <v>1996</v>
      </c>
      <c r="J47" s="171">
        <v>44.42</v>
      </c>
      <c r="K47" s="160">
        <v>38.409999999999997</v>
      </c>
      <c r="L47" s="172">
        <v>41.29</v>
      </c>
      <c r="M47" s="170">
        <v>41.42</v>
      </c>
      <c r="N47" s="3"/>
      <c r="O47" s="3"/>
    </row>
    <row r="48" spans="1:16">
      <c r="A48" s="150">
        <v>2010</v>
      </c>
      <c r="B48" s="161">
        <v>102900</v>
      </c>
      <c r="C48" s="159">
        <v>222000</v>
      </c>
      <c r="D48" s="160">
        <v>3058.3</v>
      </c>
      <c r="E48" s="146"/>
      <c r="I48" s="128">
        <f t="shared" si="1"/>
        <v>1997</v>
      </c>
      <c r="J48" s="171">
        <v>61.57</v>
      </c>
      <c r="K48" s="160">
        <v>57.13</v>
      </c>
      <c r="L48" s="172">
        <v>60.31</v>
      </c>
      <c r="M48" s="170">
        <v>59.31</v>
      </c>
      <c r="N48" s="3"/>
      <c r="O48" s="3"/>
    </row>
    <row r="49" spans="1:15">
      <c r="A49" s="150">
        <v>2009</v>
      </c>
      <c r="B49" s="161">
        <v>87400</v>
      </c>
      <c r="C49" s="159">
        <v>197900</v>
      </c>
      <c r="D49" s="160">
        <v>2785.8</v>
      </c>
      <c r="E49" s="146"/>
      <c r="I49" s="128">
        <f t="shared" si="1"/>
        <v>1998</v>
      </c>
      <c r="J49" s="171">
        <v>73.31</v>
      </c>
      <c r="K49" s="160">
        <v>65.06</v>
      </c>
      <c r="L49" s="172">
        <v>68.739999999999995</v>
      </c>
      <c r="M49" s="170">
        <v>68.790000000000006</v>
      </c>
      <c r="N49" s="3"/>
      <c r="O49" s="3"/>
    </row>
    <row r="50" spans="1:15">
      <c r="A50" s="150">
        <v>2008</v>
      </c>
      <c r="B50" s="161">
        <v>86900</v>
      </c>
      <c r="C50" s="159">
        <v>203100</v>
      </c>
      <c r="D50" s="160">
        <v>2392.9</v>
      </c>
      <c r="E50" s="146"/>
      <c r="I50" s="128">
        <f t="shared" si="1"/>
        <v>1999</v>
      </c>
      <c r="J50" s="171">
        <v>62.03</v>
      </c>
      <c r="K50" s="160">
        <v>53.34</v>
      </c>
      <c r="L50" s="172">
        <v>57.26</v>
      </c>
      <c r="M50" s="173">
        <v>57.1</v>
      </c>
      <c r="N50" s="3"/>
      <c r="O50" s="3"/>
    </row>
    <row r="51" spans="1:15">
      <c r="A51" s="150"/>
      <c r="B51" s="126"/>
      <c r="C51" s="127"/>
      <c r="D51" s="126"/>
      <c r="E51" s="146"/>
      <c r="I51" s="128">
        <f t="shared" si="1"/>
        <v>2000</v>
      </c>
      <c r="J51" s="171">
        <v>51.33</v>
      </c>
      <c r="K51" s="160">
        <v>39</v>
      </c>
      <c r="L51" s="172">
        <v>43.35</v>
      </c>
      <c r="M51" s="170">
        <v>44.66</v>
      </c>
      <c r="N51" s="3"/>
      <c r="O51" s="3"/>
    </row>
    <row r="52" spans="1:15">
      <c r="A52" s="150">
        <v>2003</v>
      </c>
      <c r="B52" s="130"/>
      <c r="C52" s="140">
        <v>173101</v>
      </c>
      <c r="D52" s="153">
        <v>1550.92</v>
      </c>
      <c r="E52" s="146"/>
      <c r="I52" s="128">
        <f>(I51+1)</f>
        <v>2001</v>
      </c>
      <c r="J52" s="171">
        <v>52.21</v>
      </c>
      <c r="K52" s="160">
        <v>41.47</v>
      </c>
      <c r="L52" s="172">
        <v>44.98</v>
      </c>
      <c r="M52" s="170">
        <v>46.02</v>
      </c>
      <c r="N52" s="3"/>
      <c r="O52" s="3"/>
    </row>
    <row r="53" spans="1:15">
      <c r="A53" s="150">
        <v>2002</v>
      </c>
      <c r="B53" s="130"/>
      <c r="C53" s="140">
        <v>201602</v>
      </c>
      <c r="D53" s="153">
        <v>1753.39</v>
      </c>
      <c r="E53" s="146"/>
      <c r="I53" s="128">
        <f t="shared" si="1"/>
        <v>2002</v>
      </c>
      <c r="J53" s="171">
        <v>47.21</v>
      </c>
      <c r="K53" s="174">
        <v>36.78</v>
      </c>
      <c r="L53" s="160">
        <v>40.46</v>
      </c>
      <c r="M53" s="175">
        <v>41.63</v>
      </c>
      <c r="N53" s="3"/>
      <c r="O53" s="3"/>
    </row>
    <row r="54" spans="1:15">
      <c r="A54" s="150">
        <v>2001</v>
      </c>
      <c r="B54" s="141">
        <v>97168</v>
      </c>
      <c r="C54" s="140">
        <v>182588</v>
      </c>
      <c r="D54" s="153">
        <v>1682.11</v>
      </c>
      <c r="E54" s="146"/>
      <c r="I54" s="128">
        <f>(I53+1)</f>
        <v>2003</v>
      </c>
      <c r="J54" s="172">
        <v>45.78</v>
      </c>
      <c r="K54" s="160">
        <v>34.549999999999997</v>
      </c>
      <c r="L54" s="172">
        <v>38.299999999999997</v>
      </c>
      <c r="M54" s="176">
        <v>40.299999999999997</v>
      </c>
      <c r="N54" s="3"/>
      <c r="O54" s="3"/>
    </row>
    <row r="55" spans="1:15">
      <c r="A55" s="150">
        <v>2000</v>
      </c>
      <c r="B55" s="141">
        <v>111089</v>
      </c>
      <c r="C55" s="140">
        <v>206816</v>
      </c>
      <c r="D55" s="153">
        <v>1898.61</v>
      </c>
      <c r="E55" s="146"/>
      <c r="I55" s="128">
        <v>2004</v>
      </c>
      <c r="J55" s="181">
        <v>52.31</v>
      </c>
      <c r="K55" s="180">
        <v>43.29</v>
      </c>
      <c r="L55" s="181">
        <v>46.5</v>
      </c>
      <c r="M55" s="183">
        <v>48</v>
      </c>
      <c r="N55" s="3"/>
      <c r="O55" s="3"/>
    </row>
    <row r="56" spans="1:15">
      <c r="A56" s="150">
        <v>1999</v>
      </c>
      <c r="B56" s="141">
        <v>96465</v>
      </c>
      <c r="C56" s="140">
        <v>191719</v>
      </c>
      <c r="D56" s="153">
        <v>1965.87</v>
      </c>
      <c r="E56" s="146"/>
      <c r="I56" s="128">
        <v>2013</v>
      </c>
      <c r="J56" s="180">
        <v>113.04</v>
      </c>
      <c r="K56" s="180">
        <v>89.32</v>
      </c>
      <c r="L56" s="180">
        <v>94.98</v>
      </c>
      <c r="M56" s="183">
        <v>99.17</v>
      </c>
      <c r="N56" s="3"/>
      <c r="O56" s="3"/>
    </row>
    <row r="57" spans="1:15">
      <c r="A57" s="150">
        <v>1998</v>
      </c>
      <c r="B57" s="141">
        <v>109977</v>
      </c>
      <c r="C57" s="140">
        <v>210338</v>
      </c>
      <c r="D57" s="153">
        <v>2309.44</v>
      </c>
      <c r="E57" s="146"/>
      <c r="I57" s="135">
        <v>2014</v>
      </c>
      <c r="J57" s="182">
        <v>100.49</v>
      </c>
      <c r="K57" s="182">
        <v>73.010000000000005</v>
      </c>
      <c r="L57" s="182">
        <v>80.47</v>
      </c>
      <c r="M57" s="182">
        <v>83.35</v>
      </c>
      <c r="N57" s="3"/>
      <c r="O57" s="3"/>
    </row>
    <row r="58" spans="1:15">
      <c r="A58" s="150">
        <v>1996</v>
      </c>
      <c r="B58" s="141">
        <v>100153</v>
      </c>
      <c r="C58" s="140">
        <v>202995</v>
      </c>
      <c r="D58" s="153">
        <v>1774.78</v>
      </c>
      <c r="E58" s="146"/>
      <c r="I58" s="122"/>
      <c r="J58" s="122"/>
      <c r="K58" s="122"/>
      <c r="L58" s="122"/>
      <c r="M58" s="122"/>
      <c r="N58" s="3"/>
      <c r="O58" s="3"/>
    </row>
    <row r="59" spans="1:15">
      <c r="A59" s="150">
        <v>1995</v>
      </c>
      <c r="B59" s="141">
        <v>66942</v>
      </c>
      <c r="C59" s="140">
        <v>161696</v>
      </c>
      <c r="D59" s="153">
        <v>1246.8699999999999</v>
      </c>
      <c r="E59" s="146"/>
      <c r="F59" s="146"/>
      <c r="I59" t="s">
        <v>109</v>
      </c>
      <c r="N59" s="3"/>
      <c r="O59" s="3"/>
    </row>
    <row r="60" spans="1:15">
      <c r="A60" s="150">
        <v>1994</v>
      </c>
      <c r="B60" s="141">
        <v>71098</v>
      </c>
      <c r="C60" s="140">
        <v>166143</v>
      </c>
      <c r="D60" s="153">
        <v>1190.81</v>
      </c>
      <c r="I60" t="s">
        <v>110</v>
      </c>
    </row>
    <row r="61" spans="1:15">
      <c r="A61" s="150">
        <v>1990</v>
      </c>
      <c r="B61" s="141">
        <v>39004</v>
      </c>
      <c r="C61" s="140">
        <v>209085</v>
      </c>
      <c r="D61" s="153">
        <v>1104.1500000000001</v>
      </c>
    </row>
    <row r="62" spans="1:15">
      <c r="A62" s="150">
        <v>1980</v>
      </c>
      <c r="B62" s="141">
        <v>51936</v>
      </c>
      <c r="C62" s="140">
        <v>224026</v>
      </c>
      <c r="D62" s="154">
        <v>429</v>
      </c>
    </row>
    <row r="63" spans="1:15">
      <c r="A63" s="150" t="s">
        <v>73</v>
      </c>
      <c r="B63" s="131"/>
      <c r="C63" s="140">
        <v>200786</v>
      </c>
      <c r="D63" s="155">
        <v>123.38</v>
      </c>
    </row>
    <row r="64" spans="1:15">
      <c r="A64" s="150">
        <v>1956</v>
      </c>
      <c r="B64" s="131"/>
      <c r="C64" s="140">
        <v>237484</v>
      </c>
      <c r="D64" s="155">
        <v>142.82</v>
      </c>
    </row>
    <row r="65" spans="1:4">
      <c r="A65" s="150">
        <v>1955</v>
      </c>
      <c r="B65" s="141">
        <v>30625</v>
      </c>
      <c r="C65" s="140">
        <v>166708</v>
      </c>
      <c r="D65" s="155">
        <v>113.61</v>
      </c>
    </row>
    <row r="66" spans="1:4">
      <c r="A66" s="150" t="s">
        <v>72</v>
      </c>
      <c r="B66" s="141">
        <v>35184</v>
      </c>
      <c r="C66" s="140">
        <v>203195</v>
      </c>
      <c r="D66" s="155">
        <v>130.75</v>
      </c>
    </row>
    <row r="67" spans="1:4">
      <c r="A67" s="151">
        <v>1950</v>
      </c>
      <c r="B67" s="143">
        <v>27260</v>
      </c>
      <c r="C67" s="142">
        <v>182905</v>
      </c>
      <c r="D67" s="156">
        <v>71.91</v>
      </c>
    </row>
    <row r="68" spans="1:4">
      <c r="A68" s="146"/>
      <c r="B68" s="146"/>
      <c r="C68" s="146"/>
      <c r="D68" s="146"/>
    </row>
    <row r="69" spans="1:4">
      <c r="A69" t="s">
        <v>12</v>
      </c>
      <c r="B69" t="s">
        <v>12</v>
      </c>
    </row>
  </sheetData>
  <mergeCells count="5">
    <mergeCell ref="A2:F2"/>
    <mergeCell ref="A4:F4"/>
    <mergeCell ref="I4:N4"/>
    <mergeCell ref="A36:D36"/>
    <mergeCell ref="C38:D3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3:O101"/>
  <sheetViews>
    <sheetView showGridLines="0" topLeftCell="A64" workbookViewId="0">
      <selection activeCell="C86" sqref="C86"/>
    </sheetView>
  </sheetViews>
  <sheetFormatPr defaultRowHeight="15"/>
  <cols>
    <col min="1" max="1" width="11.28515625" customWidth="1"/>
    <col min="2" max="2" width="16.42578125" customWidth="1"/>
    <col min="3" max="3" width="13.5703125" customWidth="1"/>
    <col min="4" max="4" width="14" customWidth="1"/>
    <col min="5" max="5" width="11.5703125" customWidth="1"/>
    <col min="6" max="6" width="12.85546875" customWidth="1"/>
    <col min="8" max="8" width="10.42578125" bestFit="1" customWidth="1"/>
    <col min="9" max="9" width="10.140625" customWidth="1"/>
    <col min="10" max="10" width="14.140625" customWidth="1"/>
    <col min="11" max="11" width="16.28515625" customWidth="1"/>
    <col min="12" max="12" width="14.28515625" customWidth="1"/>
    <col min="13" max="13" width="13.42578125" customWidth="1"/>
    <col min="14" max="14" width="10.85546875" customWidth="1"/>
    <col min="15" max="15" width="13.5703125" customWidth="1"/>
  </cols>
  <sheetData>
    <row r="3" spans="1:15" ht="18.75" customHeight="1">
      <c r="A3" s="261" t="s">
        <v>112</v>
      </c>
      <c r="B3" s="261"/>
      <c r="C3" s="261"/>
      <c r="D3" s="261"/>
      <c r="E3" s="261"/>
      <c r="F3" s="262"/>
      <c r="J3" s="263" t="s">
        <v>113</v>
      </c>
      <c r="K3" s="263"/>
      <c r="L3" s="263"/>
      <c r="M3" s="263"/>
      <c r="N3" s="263"/>
      <c r="O3" s="263"/>
    </row>
    <row r="4" spans="1:15" ht="15.75">
      <c r="A4" s="3"/>
      <c r="B4" s="3"/>
      <c r="C4" s="3"/>
      <c r="D4" s="3"/>
      <c r="E4" s="3"/>
      <c r="F4" s="3"/>
      <c r="J4" s="4"/>
      <c r="K4" s="5" t="s">
        <v>12</v>
      </c>
      <c r="L4" s="5"/>
      <c r="M4" s="5"/>
      <c r="N4" s="5"/>
      <c r="O4" s="5"/>
    </row>
    <row r="5" spans="1:15" ht="15.75">
      <c r="A5" s="4"/>
      <c r="B5" s="5"/>
      <c r="C5" s="5"/>
      <c r="D5" s="5"/>
      <c r="E5" s="5"/>
      <c r="F5" s="5"/>
      <c r="I5" s="6" t="s">
        <v>8</v>
      </c>
      <c r="J5" s="7" t="s">
        <v>1</v>
      </c>
      <c r="K5" s="6" t="s">
        <v>2</v>
      </c>
      <c r="L5" s="6" t="s">
        <v>3</v>
      </c>
      <c r="M5" s="6" t="s">
        <v>13</v>
      </c>
      <c r="N5" s="8" t="s">
        <v>14</v>
      </c>
    </row>
    <row r="6" spans="1:15" ht="15.75">
      <c r="A6" s="6" t="s">
        <v>8</v>
      </c>
      <c r="B6" s="7" t="s">
        <v>7</v>
      </c>
      <c r="C6" s="6" t="s">
        <v>2</v>
      </c>
      <c r="D6" s="6" t="s">
        <v>3</v>
      </c>
      <c r="E6" s="6" t="s">
        <v>13</v>
      </c>
      <c r="F6" s="8" t="s">
        <v>14</v>
      </c>
      <c r="I6" s="56"/>
      <c r="J6" s="41"/>
      <c r="K6" s="56"/>
      <c r="L6" s="56"/>
      <c r="M6" s="56"/>
      <c r="N6" s="57"/>
    </row>
    <row r="7" spans="1:15" ht="15.75">
      <c r="A7" s="9"/>
      <c r="B7" s="10"/>
      <c r="C7" s="11"/>
      <c r="D7" s="11"/>
      <c r="E7" s="11"/>
      <c r="F7" s="12"/>
      <c r="I7" s="9" t="s">
        <v>111</v>
      </c>
      <c r="J7" s="121">
        <v>17875</v>
      </c>
      <c r="K7" s="120">
        <v>67700</v>
      </c>
      <c r="L7" s="120">
        <v>233230</v>
      </c>
      <c r="M7" s="120">
        <v>8195</v>
      </c>
      <c r="N7" s="187">
        <v>327000</v>
      </c>
      <c r="O7" s="108"/>
    </row>
    <row r="8" spans="1:15" ht="15.75">
      <c r="A8" s="9" t="s">
        <v>66</v>
      </c>
      <c r="B8" s="10">
        <v>31544</v>
      </c>
      <c r="C8" s="11">
        <v>85359</v>
      </c>
      <c r="D8" s="11">
        <v>230333</v>
      </c>
      <c r="E8" s="11">
        <v>68105</v>
      </c>
      <c r="F8" s="12">
        <v>415341</v>
      </c>
      <c r="I8" s="9" t="s">
        <v>67</v>
      </c>
      <c r="J8" s="66">
        <v>18775</v>
      </c>
      <c r="K8" s="67">
        <v>66675</v>
      </c>
      <c r="L8" s="67">
        <v>211100</v>
      </c>
      <c r="M8" s="67">
        <v>7950</v>
      </c>
      <c r="N8" s="68">
        <f>SUM(J8:M8)</f>
        <v>304500</v>
      </c>
    </row>
    <row r="9" spans="1:15" ht="15.75">
      <c r="A9" s="9" t="s">
        <v>63</v>
      </c>
      <c r="B9" s="10">
        <v>31544</v>
      </c>
      <c r="C9" s="11">
        <v>85359</v>
      </c>
      <c r="D9" s="11">
        <v>230333</v>
      </c>
      <c r="E9" s="11">
        <v>68105</v>
      </c>
      <c r="F9" s="12">
        <v>415341</v>
      </c>
      <c r="I9" s="9" t="s">
        <v>63</v>
      </c>
      <c r="J9" s="66">
        <v>17370</v>
      </c>
      <c r="K9" s="67">
        <v>64200</v>
      </c>
      <c r="L9" s="67">
        <v>230225</v>
      </c>
      <c r="M9" s="67">
        <v>6405</v>
      </c>
      <c r="N9" s="68">
        <f>SUM(J9:M9)</f>
        <v>318200</v>
      </c>
      <c r="O9" s="63"/>
    </row>
    <row r="10" spans="1:15" ht="15.75">
      <c r="A10" s="9" t="s">
        <v>56</v>
      </c>
      <c r="B10" s="10">
        <v>31344</v>
      </c>
      <c r="C10" s="11">
        <v>84948</v>
      </c>
      <c r="D10" s="11">
        <v>229658</v>
      </c>
      <c r="E10" s="11">
        <f t="shared" ref="E10:E17" si="0">F10-(B10+C10+D10)</f>
        <v>63740</v>
      </c>
      <c r="F10" s="12">
        <v>409690</v>
      </c>
      <c r="I10" s="9" t="s">
        <v>56</v>
      </c>
      <c r="J10" s="69">
        <v>18350</v>
      </c>
      <c r="K10" s="70">
        <v>68100</v>
      </c>
      <c r="L10" s="70">
        <v>221000</v>
      </c>
      <c r="M10" s="70">
        <v>6550</v>
      </c>
      <c r="N10" s="70">
        <v>314000</v>
      </c>
      <c r="O10" s="63"/>
    </row>
    <row r="11" spans="1:15" ht="15.75">
      <c r="A11" s="9" t="s">
        <v>55</v>
      </c>
      <c r="B11" s="10">
        <v>31344</v>
      </c>
      <c r="C11" s="11">
        <v>84931</v>
      </c>
      <c r="D11" s="11">
        <v>227780</v>
      </c>
      <c r="E11" s="11">
        <f t="shared" si="0"/>
        <v>60590</v>
      </c>
      <c r="F11" s="12">
        <v>404645</v>
      </c>
      <c r="I11" s="9" t="s">
        <v>55</v>
      </c>
      <c r="J11" s="69">
        <v>16650</v>
      </c>
      <c r="K11" s="71">
        <v>65650</v>
      </c>
      <c r="L11" s="71">
        <v>213780</v>
      </c>
      <c r="M11" s="71">
        <v>5920</v>
      </c>
      <c r="N11" s="70">
        <v>302000</v>
      </c>
    </row>
    <row r="12" spans="1:15" ht="15.75">
      <c r="A12" s="9" t="s">
        <v>54</v>
      </c>
      <c r="B12" s="10">
        <v>31344</v>
      </c>
      <c r="C12" s="11">
        <v>84796</v>
      </c>
      <c r="D12" s="11">
        <v>227340</v>
      </c>
      <c r="E12" s="11">
        <f t="shared" si="0"/>
        <v>56203</v>
      </c>
      <c r="F12" s="12">
        <v>399683</v>
      </c>
      <c r="I12" s="9" t="s">
        <v>54</v>
      </c>
      <c r="J12" s="69">
        <v>19350</v>
      </c>
      <c r="K12" s="71">
        <v>59250</v>
      </c>
      <c r="L12" s="71">
        <v>205700</v>
      </c>
      <c r="M12" s="71">
        <f>N12-(J12+K12+L12)</f>
        <v>5300</v>
      </c>
      <c r="N12" s="70">
        <v>289600</v>
      </c>
    </row>
    <row r="13" spans="1:15" ht="15.75">
      <c r="A13" s="9" t="s">
        <v>53</v>
      </c>
      <c r="B13" s="10">
        <v>31344</v>
      </c>
      <c r="C13" s="11">
        <v>84696</v>
      </c>
      <c r="D13" s="11">
        <v>226900</v>
      </c>
      <c r="E13" s="11">
        <f t="shared" si="0"/>
        <v>51412</v>
      </c>
      <c r="F13" s="12">
        <v>394352</v>
      </c>
      <c r="I13" s="9" t="s">
        <v>53</v>
      </c>
      <c r="J13" s="69">
        <v>16255</v>
      </c>
      <c r="K13" s="71">
        <v>57200</v>
      </c>
      <c r="L13" s="71">
        <v>183860</v>
      </c>
      <c r="M13" s="71">
        <f>N13-(J13+K13+L13)</f>
        <v>4985</v>
      </c>
      <c r="N13" s="70">
        <v>262300</v>
      </c>
    </row>
    <row r="14" spans="1:15" ht="15.75">
      <c r="A14" s="9" t="s">
        <v>57</v>
      </c>
      <c r="B14" s="10">
        <v>31344</v>
      </c>
      <c r="C14" s="11">
        <v>84716</v>
      </c>
      <c r="D14" s="11">
        <v>225458</v>
      </c>
      <c r="E14" s="11">
        <f t="shared" si="0"/>
        <v>46677</v>
      </c>
      <c r="F14" s="12">
        <v>388195</v>
      </c>
      <c r="I14" s="9" t="s">
        <v>57</v>
      </c>
      <c r="J14" s="69">
        <v>18100</v>
      </c>
      <c r="K14" s="71">
        <v>49000</v>
      </c>
      <c r="L14" s="71">
        <v>191575</v>
      </c>
      <c r="M14" s="71">
        <f>N14-(J14+K14+L14)</f>
        <v>3325</v>
      </c>
      <c r="N14" s="70">
        <v>262000</v>
      </c>
    </row>
    <row r="15" spans="1:15" ht="15.75">
      <c r="A15" s="9" t="s">
        <v>52</v>
      </c>
      <c r="B15" s="10">
        <v>31344</v>
      </c>
      <c r="C15" s="11">
        <v>84571</v>
      </c>
      <c r="D15" s="11">
        <v>223187</v>
      </c>
      <c r="E15" s="11">
        <f t="shared" si="0"/>
        <v>41983</v>
      </c>
      <c r="F15" s="12">
        <v>381085</v>
      </c>
      <c r="I15" s="9" t="s">
        <v>52</v>
      </c>
      <c r="J15" s="69">
        <v>18225</v>
      </c>
      <c r="K15" s="71">
        <v>59475</v>
      </c>
      <c r="L15" s="71">
        <v>206025</v>
      </c>
      <c r="M15" s="71">
        <f>N15-(J15+K15+L15)</f>
        <v>4275</v>
      </c>
      <c r="N15" s="70">
        <v>288000</v>
      </c>
    </row>
    <row r="16" spans="1:15" ht="15.75">
      <c r="A16" s="9" t="s">
        <v>51</v>
      </c>
      <c r="B16" s="10">
        <v>30664</v>
      </c>
      <c r="C16" s="11">
        <v>84571</v>
      </c>
      <c r="D16" s="11">
        <v>222017</v>
      </c>
      <c r="E16" s="11">
        <f t="shared" si="0"/>
        <v>42457</v>
      </c>
      <c r="F16" s="12">
        <v>379709</v>
      </c>
      <c r="I16" s="9" t="s">
        <v>51</v>
      </c>
      <c r="J16" s="69">
        <v>18825</v>
      </c>
      <c r="K16" s="71">
        <v>56825</v>
      </c>
      <c r="L16" s="71">
        <v>196275</v>
      </c>
      <c r="M16" s="71">
        <v>2075</v>
      </c>
      <c r="N16" s="70">
        <v>274000</v>
      </c>
    </row>
    <row r="17" spans="1:14" ht="15.75">
      <c r="A17" s="9" t="s">
        <v>50</v>
      </c>
      <c r="B17" s="10">
        <v>30664</v>
      </c>
      <c r="C17" s="11">
        <v>84581</v>
      </c>
      <c r="D17" s="11">
        <v>208552</v>
      </c>
      <c r="E17" s="11">
        <f t="shared" si="0"/>
        <v>39287</v>
      </c>
      <c r="F17" s="12">
        <v>363084</v>
      </c>
      <c r="I17" s="9" t="s">
        <v>50</v>
      </c>
      <c r="J17" s="69">
        <v>18300</v>
      </c>
      <c r="K17" s="71">
        <v>54300</v>
      </c>
      <c r="L17" s="71">
        <v>198600</v>
      </c>
      <c r="M17" s="71">
        <v>4300</v>
      </c>
      <c r="N17" s="70">
        <v>275500</v>
      </c>
    </row>
    <row r="18" spans="1:14" ht="15.75">
      <c r="A18" s="9" t="s">
        <v>15</v>
      </c>
      <c r="B18" s="10">
        <v>30664</v>
      </c>
      <c r="C18" s="11">
        <v>84644</v>
      </c>
      <c r="D18" s="11">
        <v>204482</v>
      </c>
      <c r="E18" s="11">
        <v>35050</v>
      </c>
      <c r="F18" s="12">
        <v>354840</v>
      </c>
      <c r="I18" s="20" t="s">
        <v>15</v>
      </c>
      <c r="J18" s="69">
        <v>17750</v>
      </c>
      <c r="K18" s="71">
        <v>63850</v>
      </c>
      <c r="L18" s="70">
        <v>185550</v>
      </c>
      <c r="M18" s="70">
        <v>3350</v>
      </c>
      <c r="N18" s="72">
        <v>270500</v>
      </c>
    </row>
    <row r="19" spans="1:14" ht="15.75">
      <c r="A19" s="9" t="s">
        <v>16</v>
      </c>
      <c r="B19" s="13">
        <v>30664</v>
      </c>
      <c r="C19" s="14">
        <v>84684</v>
      </c>
      <c r="D19" s="14">
        <v>204278</v>
      </c>
      <c r="E19" s="14">
        <v>35476</v>
      </c>
      <c r="F19" s="15">
        <v>355102</v>
      </c>
      <c r="I19" s="9" t="s">
        <v>16</v>
      </c>
      <c r="J19" s="69">
        <v>15750</v>
      </c>
      <c r="K19" s="70">
        <v>64425</v>
      </c>
      <c r="L19" s="70">
        <v>191300</v>
      </c>
      <c r="M19" s="70">
        <v>3800</v>
      </c>
      <c r="N19" s="72">
        <v>275275</v>
      </c>
    </row>
    <row r="20" spans="1:14" ht="15.75">
      <c r="A20" s="9" t="s">
        <v>17</v>
      </c>
      <c r="B20" s="13">
        <v>30681</v>
      </c>
      <c r="C20" s="14">
        <v>84795</v>
      </c>
      <c r="D20" s="14">
        <v>201775</v>
      </c>
      <c r="E20" s="14">
        <v>29744</v>
      </c>
      <c r="F20" s="15">
        <v>346995</v>
      </c>
      <c r="I20" s="9" t="s">
        <v>17</v>
      </c>
      <c r="J20" s="69">
        <v>21630</v>
      </c>
      <c r="K20" s="70">
        <v>66690</v>
      </c>
      <c r="L20" s="70">
        <v>208670</v>
      </c>
      <c r="M20" s="70">
        <v>3610</v>
      </c>
      <c r="N20" s="72">
        <v>300600</v>
      </c>
    </row>
    <row r="21" spans="1:14" ht="15.75">
      <c r="A21" s="9" t="s">
        <v>18</v>
      </c>
      <c r="B21" s="13">
        <v>30681</v>
      </c>
      <c r="C21" s="14">
        <v>84735</v>
      </c>
      <c r="D21" s="14">
        <v>199550</v>
      </c>
      <c r="E21" s="14">
        <v>31750</v>
      </c>
      <c r="F21" s="15">
        <v>346716</v>
      </c>
      <c r="I21" s="9" t="s">
        <v>18</v>
      </c>
      <c r="J21" s="69">
        <v>16450</v>
      </c>
      <c r="K21" s="70">
        <v>70550</v>
      </c>
      <c r="L21" s="70">
        <v>210950</v>
      </c>
      <c r="M21" s="67">
        <v>3250</v>
      </c>
      <c r="N21" s="72">
        <v>301200</v>
      </c>
    </row>
    <row r="22" spans="1:14" ht="15.75">
      <c r="A22" s="9" t="s">
        <v>19</v>
      </c>
      <c r="B22" s="13">
        <v>30681</v>
      </c>
      <c r="C22" s="14">
        <v>84139</v>
      </c>
      <c r="D22" s="14">
        <v>192130</v>
      </c>
      <c r="E22" s="14">
        <v>33356</v>
      </c>
      <c r="F22" s="15">
        <v>340306</v>
      </c>
      <c r="I22" s="9" t="s">
        <v>19</v>
      </c>
      <c r="J22" s="69">
        <v>19400</v>
      </c>
      <c r="K22" s="70">
        <v>60470</v>
      </c>
      <c r="L22" s="70">
        <v>209100</v>
      </c>
      <c r="M22" s="67">
        <v>3030</v>
      </c>
      <c r="N22" s="72">
        <v>292000</v>
      </c>
    </row>
    <row r="23" spans="1:14" ht="15.75">
      <c r="A23" s="9" t="s">
        <v>20</v>
      </c>
      <c r="B23" s="13">
        <v>30681</v>
      </c>
      <c r="C23" s="14">
        <v>83683</v>
      </c>
      <c r="D23" s="14">
        <v>190224</v>
      </c>
      <c r="E23" s="14">
        <v>24650</v>
      </c>
      <c r="F23" s="15">
        <v>329238</v>
      </c>
      <c r="I23" s="9" t="s">
        <v>20</v>
      </c>
      <c r="J23" s="69">
        <v>17305</v>
      </c>
      <c r="K23" s="70">
        <v>50625</v>
      </c>
      <c r="L23" s="70">
        <v>159430</v>
      </c>
      <c r="M23" s="67">
        <v>2640</v>
      </c>
      <c r="N23" s="72">
        <v>230000</v>
      </c>
    </row>
    <row r="24" spans="1:14" ht="15.75">
      <c r="A24" s="9" t="s">
        <v>21</v>
      </c>
      <c r="B24" s="13">
        <v>30606</v>
      </c>
      <c r="C24" s="14">
        <v>82878</v>
      </c>
      <c r="D24" s="14">
        <v>171472</v>
      </c>
      <c r="E24" s="14">
        <v>20946</v>
      </c>
      <c r="F24" s="15">
        <v>305902</v>
      </c>
      <c r="I24" s="9" t="s">
        <v>21</v>
      </c>
      <c r="J24" s="69">
        <v>16500</v>
      </c>
      <c r="K24" s="70">
        <v>50850</v>
      </c>
      <c r="L24" s="70">
        <v>158650</v>
      </c>
      <c r="M24" s="67">
        <v>2000</v>
      </c>
      <c r="N24" s="72">
        <v>228300</v>
      </c>
    </row>
    <row r="25" spans="1:14" ht="15.75">
      <c r="A25" s="9" t="s">
        <v>22</v>
      </c>
      <c r="B25" s="13">
        <v>30696</v>
      </c>
      <c r="C25" s="14">
        <v>82556</v>
      </c>
      <c r="D25" s="14">
        <v>169623</v>
      </c>
      <c r="E25" s="14">
        <v>20946</v>
      </c>
      <c r="F25" s="15">
        <v>303821</v>
      </c>
      <c r="H25" s="116"/>
      <c r="I25" s="9" t="s">
        <v>22</v>
      </c>
      <c r="J25" s="69">
        <v>15700</v>
      </c>
      <c r="K25" s="70">
        <v>47300</v>
      </c>
      <c r="L25" s="70">
        <v>141000</v>
      </c>
      <c r="M25" s="67">
        <v>1000</v>
      </c>
      <c r="N25" s="72">
        <v>205000</v>
      </c>
    </row>
    <row r="26" spans="1:14" ht="15.75">
      <c r="A26" s="9" t="s">
        <v>23</v>
      </c>
      <c r="B26" s="13">
        <v>32778</v>
      </c>
      <c r="C26" s="14">
        <v>82348</v>
      </c>
      <c r="D26" s="14">
        <v>169081</v>
      </c>
      <c r="E26" s="14">
        <v>20946</v>
      </c>
      <c r="F26" s="15">
        <v>305153</v>
      </c>
      <c r="H26" s="116"/>
      <c r="I26" s="9" t="s">
        <v>23</v>
      </c>
      <c r="J26" s="69">
        <v>17500</v>
      </c>
      <c r="K26" s="70">
        <v>45000</v>
      </c>
      <c r="L26" s="70">
        <v>158900</v>
      </c>
      <c r="M26" s="67">
        <v>1600</v>
      </c>
      <c r="N26" s="72">
        <v>223000</v>
      </c>
    </row>
    <row r="27" spans="1:14" ht="15.75">
      <c r="A27" s="9" t="s">
        <v>24</v>
      </c>
      <c r="B27" s="13">
        <v>32196</v>
      </c>
      <c r="C27" s="14">
        <v>84016</v>
      </c>
      <c r="D27" s="14">
        <v>135543</v>
      </c>
      <c r="E27" s="14">
        <v>22066</v>
      </c>
      <c r="F27" s="15">
        <v>270821</v>
      </c>
      <c r="H27" s="116"/>
      <c r="I27" s="9" t="s">
        <v>24</v>
      </c>
      <c r="J27" s="69">
        <v>10316</v>
      </c>
      <c r="K27" s="70">
        <v>21884</v>
      </c>
      <c r="L27" s="70">
        <v>136451</v>
      </c>
      <c r="M27" s="67">
        <v>1075</v>
      </c>
      <c r="N27" s="72">
        <v>169726</v>
      </c>
    </row>
    <row r="28" spans="1:14" ht="15.75">
      <c r="A28" s="9" t="s">
        <v>25</v>
      </c>
      <c r="B28" s="13">
        <v>31199</v>
      </c>
      <c r="C28" s="14">
        <v>57564</v>
      </c>
      <c r="D28" s="14">
        <v>107298</v>
      </c>
      <c r="E28" s="14">
        <v>12208</v>
      </c>
      <c r="F28" s="15">
        <v>208269</v>
      </c>
      <c r="H28" s="116"/>
      <c r="I28" s="9" t="s">
        <v>25</v>
      </c>
      <c r="J28" s="69">
        <v>11110</v>
      </c>
      <c r="K28" s="70">
        <v>25325</v>
      </c>
      <c r="L28" s="70">
        <v>83210</v>
      </c>
      <c r="M28" s="67">
        <v>355</v>
      </c>
      <c r="N28" s="72">
        <v>120000</v>
      </c>
    </row>
    <row r="29" spans="1:14" ht="15.75">
      <c r="A29" s="9" t="s">
        <v>26</v>
      </c>
      <c r="B29" s="13">
        <v>26038</v>
      </c>
      <c r="C29" s="14">
        <v>20294</v>
      </c>
      <c r="D29" s="14">
        <v>62198</v>
      </c>
      <c r="E29" s="14">
        <v>116</v>
      </c>
      <c r="F29" s="15">
        <v>108646</v>
      </c>
      <c r="H29" s="116"/>
      <c r="I29" s="9" t="s">
        <v>31</v>
      </c>
      <c r="J29" s="69">
        <v>7762</v>
      </c>
      <c r="K29" s="70">
        <v>4456</v>
      </c>
      <c r="L29" s="70">
        <v>31816</v>
      </c>
      <c r="M29" s="67">
        <v>456</v>
      </c>
      <c r="N29" s="72">
        <v>44490</v>
      </c>
    </row>
    <row r="30" spans="1:14" ht="15.75">
      <c r="A30" s="9" t="s">
        <v>27</v>
      </c>
      <c r="B30" s="13">
        <v>24890</v>
      </c>
      <c r="C30" s="14">
        <v>18639</v>
      </c>
      <c r="D30" s="14">
        <v>61732</v>
      </c>
      <c r="E30" s="14">
        <v>119</v>
      </c>
      <c r="F30" s="15">
        <v>105380</v>
      </c>
      <c r="H30" s="116"/>
      <c r="I30" s="9" t="s">
        <v>60</v>
      </c>
      <c r="J30" s="69">
        <v>5409</v>
      </c>
      <c r="K30" s="70">
        <v>4393</v>
      </c>
      <c r="L30" s="70">
        <v>32402</v>
      </c>
      <c r="M30" s="67">
        <v>368</v>
      </c>
      <c r="N30" s="72">
        <v>42572</v>
      </c>
    </row>
    <row r="31" spans="1:14" ht="15.75">
      <c r="A31" s="9" t="s">
        <v>28</v>
      </c>
      <c r="B31" s="13">
        <v>25748</v>
      </c>
      <c r="C31" s="14">
        <v>18052</v>
      </c>
      <c r="D31" s="14">
        <v>59057</v>
      </c>
      <c r="E31" s="14">
        <v>114</v>
      </c>
      <c r="F31" s="15">
        <v>102971</v>
      </c>
      <c r="H31" s="116"/>
      <c r="I31" s="9" t="s">
        <v>28</v>
      </c>
      <c r="J31" s="69">
        <v>6635</v>
      </c>
      <c r="K31" s="70">
        <v>3488</v>
      </c>
      <c r="L31" s="70">
        <v>24591</v>
      </c>
      <c r="M31" s="67">
        <v>314</v>
      </c>
      <c r="N31" s="72">
        <v>35028</v>
      </c>
    </row>
    <row r="32" spans="1:14" ht="15.75">
      <c r="A32" s="9" t="s">
        <v>29</v>
      </c>
      <c r="B32" s="13">
        <v>25889</v>
      </c>
      <c r="C32" s="14">
        <v>17362</v>
      </c>
      <c r="D32" s="14">
        <v>58888</v>
      </c>
      <c r="E32" s="14">
        <v>119</v>
      </c>
      <c r="F32" s="14">
        <v>102258</v>
      </c>
      <c r="H32" s="116"/>
      <c r="I32" s="9" t="s">
        <v>61</v>
      </c>
      <c r="J32" s="69">
        <v>2674</v>
      </c>
      <c r="K32" s="70">
        <v>3402</v>
      </c>
      <c r="L32" s="70">
        <v>19175</v>
      </c>
      <c r="M32" s="67">
        <v>176</v>
      </c>
      <c r="N32" s="72">
        <v>25427</v>
      </c>
    </row>
    <row r="33" spans="1:14" ht="15.75">
      <c r="A33" s="16" t="s">
        <v>30</v>
      </c>
      <c r="B33" s="17">
        <v>25042</v>
      </c>
      <c r="C33" s="18">
        <v>13792</v>
      </c>
      <c r="D33" s="18">
        <v>53546</v>
      </c>
      <c r="E33" s="18">
        <v>143</v>
      </c>
      <c r="F33" s="18">
        <v>92523</v>
      </c>
      <c r="I33" s="16" t="s">
        <v>30</v>
      </c>
      <c r="J33" s="73">
        <v>3470</v>
      </c>
      <c r="K33" s="74">
        <v>1173</v>
      </c>
      <c r="L33" s="74">
        <v>14065</v>
      </c>
      <c r="M33" s="75">
        <v>185</v>
      </c>
      <c r="N33" s="76">
        <v>18893</v>
      </c>
    </row>
    <row r="34" spans="1:14" ht="15.75">
      <c r="A34" s="3" t="s">
        <v>12</v>
      </c>
      <c r="B34" s="13" t="s">
        <v>12</v>
      </c>
      <c r="C34" s="13"/>
      <c r="D34" s="13"/>
      <c r="E34" s="13"/>
      <c r="F34" s="13"/>
    </row>
    <row r="35" spans="1:14">
      <c r="A35" s="19" t="s">
        <v>5</v>
      </c>
      <c r="B35" s="3"/>
      <c r="C35" s="3"/>
      <c r="D35" s="3"/>
      <c r="E35" s="3"/>
      <c r="F35" s="3"/>
      <c r="I35" s="19" t="s">
        <v>5</v>
      </c>
      <c r="J35" s="3"/>
    </row>
    <row r="36" spans="1:14">
      <c r="A36" s="19" t="s">
        <v>6</v>
      </c>
      <c r="B36" s="3"/>
      <c r="C36" s="3"/>
      <c r="D36" s="3"/>
      <c r="E36" s="3"/>
      <c r="F36" s="3"/>
      <c r="I36" s="19" t="s">
        <v>6</v>
      </c>
      <c r="J36" s="3"/>
      <c r="K36" s="3"/>
      <c r="L36" s="3"/>
    </row>
    <row r="37" spans="1:14">
      <c r="I37" s="77"/>
      <c r="J37" s="3"/>
      <c r="K37" s="3"/>
      <c r="L37" s="3"/>
    </row>
    <row r="38" spans="1:14">
      <c r="I38" s="19"/>
      <c r="J38" s="3"/>
      <c r="K38" s="3"/>
      <c r="L38" s="3"/>
    </row>
    <row r="39" spans="1:14" ht="6.75" customHeight="1">
      <c r="A39" s="19"/>
      <c r="B39" s="3"/>
      <c r="C39" s="3"/>
      <c r="D39" s="3"/>
      <c r="I39" s="19"/>
      <c r="J39" s="3"/>
      <c r="K39" s="3"/>
      <c r="L39" s="3"/>
    </row>
    <row r="40" spans="1:14" ht="28.5" customHeight="1">
      <c r="A40" s="3"/>
      <c r="B40" s="243" t="s">
        <v>32</v>
      </c>
      <c r="C40" s="243"/>
      <c r="D40" s="243"/>
      <c r="E40" s="244"/>
      <c r="I40" s="264" t="s">
        <v>36</v>
      </c>
      <c r="J40" s="264"/>
      <c r="K40" s="264"/>
      <c r="L40" s="264"/>
    </row>
    <row r="41" spans="1:14" ht="18">
      <c r="A41" s="3"/>
      <c r="B41" s="4"/>
      <c r="C41" s="5"/>
      <c r="D41" s="5"/>
      <c r="I41" s="260" t="s">
        <v>37</v>
      </c>
      <c r="J41" s="260"/>
      <c r="K41" s="260"/>
      <c r="L41" s="260"/>
    </row>
    <row r="42" spans="1:14" ht="16.5">
      <c r="A42" s="3"/>
      <c r="B42" s="23" t="s">
        <v>0</v>
      </c>
      <c r="C42" s="23" t="s">
        <v>9</v>
      </c>
      <c r="D42" s="24" t="s">
        <v>10</v>
      </c>
      <c r="I42" s="28"/>
      <c r="J42" s="29"/>
      <c r="K42" s="29"/>
      <c r="L42" s="194" t="s">
        <v>38</v>
      </c>
    </row>
    <row r="43" spans="1:14" ht="15.75">
      <c r="A43" s="3"/>
      <c r="B43" s="25"/>
      <c r="C43" s="189" t="s">
        <v>33</v>
      </c>
      <c r="D43" s="190" t="s">
        <v>34</v>
      </c>
      <c r="I43" s="191" t="s">
        <v>39</v>
      </c>
      <c r="J43" s="192" t="s">
        <v>40</v>
      </c>
      <c r="K43" s="193" t="s">
        <v>41</v>
      </c>
      <c r="L43" s="193" t="s">
        <v>42</v>
      </c>
    </row>
    <row r="44" spans="1:14" ht="16.5">
      <c r="A44" s="3"/>
      <c r="B44" s="26"/>
      <c r="C44" s="26"/>
      <c r="D44" s="9"/>
      <c r="I44" s="1"/>
      <c r="J44" s="30"/>
      <c r="K44" s="1"/>
      <c r="L44" s="1"/>
    </row>
    <row r="45" spans="1:14" ht="16.5">
      <c r="A45" s="3"/>
      <c r="B45" s="26" t="s">
        <v>114</v>
      </c>
      <c r="C45" s="188">
        <v>285957</v>
      </c>
      <c r="D45" s="109">
        <v>4937.8900000000003</v>
      </c>
      <c r="I45" s="1"/>
      <c r="J45" s="30"/>
      <c r="K45" s="1"/>
      <c r="L45" s="1"/>
    </row>
    <row r="46" spans="1:14" ht="16.5">
      <c r="A46" s="3"/>
      <c r="B46" s="26" t="s">
        <v>66</v>
      </c>
      <c r="C46" s="188">
        <v>298584</v>
      </c>
      <c r="D46" s="109">
        <v>4539.8900000000003</v>
      </c>
      <c r="I46" s="1">
        <v>2014</v>
      </c>
      <c r="J46" s="30">
        <v>269.07</v>
      </c>
      <c r="K46" s="1">
        <v>192.18</v>
      </c>
      <c r="L46" s="1">
        <v>144.63</v>
      </c>
    </row>
    <row r="47" spans="1:14" ht="16.5">
      <c r="A47" s="3"/>
      <c r="B47" s="26" t="s">
        <v>63</v>
      </c>
      <c r="C47" s="78">
        <v>299275</v>
      </c>
      <c r="D47" s="65">
        <v>4552.3599999999997</v>
      </c>
      <c r="I47" s="1">
        <v>2013</v>
      </c>
      <c r="J47" s="30">
        <v>176.14</v>
      </c>
      <c r="K47" s="1">
        <v>149.18</v>
      </c>
      <c r="L47" s="1">
        <v>127.18</v>
      </c>
    </row>
    <row r="48" spans="1:14" ht="16.5">
      <c r="A48" s="3"/>
      <c r="B48" s="26" t="s">
        <v>56</v>
      </c>
      <c r="C48" s="79">
        <v>333181</v>
      </c>
      <c r="D48" s="80">
        <v>4662.8100000000004</v>
      </c>
      <c r="I48" s="1">
        <v>2012</v>
      </c>
      <c r="J48" s="31">
        <v>211.17</v>
      </c>
      <c r="K48" s="32">
        <v>187.74</v>
      </c>
      <c r="L48" s="1">
        <v>138.38</v>
      </c>
    </row>
    <row r="49" spans="1:12" ht="16.5">
      <c r="A49" s="3"/>
      <c r="B49" s="26" t="s">
        <v>55</v>
      </c>
      <c r="C49" s="79">
        <v>299778</v>
      </c>
      <c r="D49" s="80">
        <v>3366.42</v>
      </c>
      <c r="I49" s="1">
        <v>2011</v>
      </c>
      <c r="J49" s="31">
        <v>272.56</v>
      </c>
      <c r="K49" s="32">
        <v>209.4</v>
      </c>
      <c r="L49" s="1">
        <v>111.78</v>
      </c>
    </row>
    <row r="50" spans="1:12" ht="16.5">
      <c r="A50" s="3"/>
      <c r="B50" s="26" t="s">
        <v>54</v>
      </c>
      <c r="C50" s="79">
        <v>196002</v>
      </c>
      <c r="D50" s="80">
        <v>2070.6799999999998</v>
      </c>
      <c r="I50" s="1">
        <v>2010</v>
      </c>
      <c r="J50" s="31">
        <v>186.36</v>
      </c>
      <c r="K50" s="32">
        <v>128.9</v>
      </c>
      <c r="L50" s="1">
        <v>79.58</v>
      </c>
    </row>
    <row r="51" spans="1:12" ht="16.5">
      <c r="A51" s="3"/>
      <c r="B51" s="26" t="s">
        <v>53</v>
      </c>
      <c r="C51" s="79">
        <v>196762</v>
      </c>
      <c r="D51" s="80">
        <v>2238.41</v>
      </c>
      <c r="I51" s="1">
        <v>2009</v>
      </c>
      <c r="J51" s="31">
        <v>175.32</v>
      </c>
      <c r="K51" s="1">
        <v>106.86</v>
      </c>
      <c r="L51" s="1">
        <v>81.16</v>
      </c>
    </row>
    <row r="52" spans="1:12" ht="16.5">
      <c r="A52" s="3"/>
      <c r="B52" s="26" t="s">
        <v>57</v>
      </c>
      <c r="C52" s="79">
        <v>218852</v>
      </c>
      <c r="D52" s="80">
        <v>2044.71</v>
      </c>
      <c r="I52" s="1">
        <v>2008</v>
      </c>
      <c r="J52" s="31">
        <v>131.26</v>
      </c>
      <c r="K52" s="1">
        <v>113.54</v>
      </c>
      <c r="L52" s="1">
        <v>96.86</v>
      </c>
    </row>
    <row r="53" spans="1:12" ht="16.5">
      <c r="A53" s="3"/>
      <c r="B53" s="26" t="s">
        <v>52</v>
      </c>
      <c r="C53" s="79">
        <v>248991</v>
      </c>
      <c r="D53" s="80">
        <v>2007.6</v>
      </c>
      <c r="H53" s="3"/>
      <c r="I53" s="1">
        <v>2007</v>
      </c>
      <c r="J53" s="31">
        <v>112.72</v>
      </c>
      <c r="K53" s="1">
        <v>95.17</v>
      </c>
      <c r="L53" s="1">
        <v>75.650000000000006</v>
      </c>
    </row>
    <row r="54" spans="1:12" ht="16.5">
      <c r="A54" s="3"/>
      <c r="B54" s="26" t="s">
        <v>51</v>
      </c>
      <c r="C54" s="79">
        <v>201555</v>
      </c>
      <c r="D54" s="80">
        <v>1510.38</v>
      </c>
      <c r="H54" s="3"/>
      <c r="I54" s="1">
        <v>2006</v>
      </c>
      <c r="J54" s="31">
        <v>110.17</v>
      </c>
      <c r="K54" s="1">
        <v>86.79</v>
      </c>
      <c r="L54" s="1">
        <v>62.86</v>
      </c>
    </row>
    <row r="55" spans="1:12" ht="16.5">
      <c r="A55" s="3"/>
      <c r="B55" s="26" t="s">
        <v>50</v>
      </c>
      <c r="C55" s="79">
        <v>211765</v>
      </c>
      <c r="D55" s="80">
        <v>1224.67</v>
      </c>
      <c r="H55" s="3"/>
      <c r="I55" s="1">
        <v>2005</v>
      </c>
      <c r="J55" s="31">
        <v>103.79</v>
      </c>
      <c r="K55" s="1">
        <v>85.33</v>
      </c>
      <c r="L55" s="1">
        <v>53.36</v>
      </c>
    </row>
    <row r="56" spans="1:12" ht="16.5">
      <c r="A56" s="3"/>
      <c r="B56" s="26" t="s">
        <v>15</v>
      </c>
      <c r="C56" s="79">
        <v>232505</v>
      </c>
      <c r="D56" s="80">
        <v>1057.5</v>
      </c>
      <c r="H56" s="106"/>
      <c r="I56" s="1">
        <v>2004</v>
      </c>
      <c r="J56" s="31">
        <v>66.97</v>
      </c>
      <c r="K56" s="1">
        <v>54.15</v>
      </c>
      <c r="L56" s="1">
        <v>35.340000000000003</v>
      </c>
    </row>
    <row r="57" spans="1:12" ht="16.5">
      <c r="A57" s="3"/>
      <c r="B57" s="26" t="s">
        <v>16</v>
      </c>
      <c r="C57" s="79">
        <v>207333</v>
      </c>
      <c r="D57" s="80">
        <v>1051.45</v>
      </c>
      <c r="H57" s="106"/>
      <c r="I57" s="1">
        <v>2003</v>
      </c>
      <c r="J57" s="33">
        <v>57.4</v>
      </c>
      <c r="K57" s="1">
        <v>38.619999999999997</v>
      </c>
      <c r="L57" s="2">
        <v>32.29</v>
      </c>
    </row>
    <row r="58" spans="1:12" ht="16.5">
      <c r="A58" s="3"/>
      <c r="B58" s="26" t="s">
        <v>17</v>
      </c>
      <c r="C58" s="79">
        <v>213586</v>
      </c>
      <c r="D58" s="80">
        <v>1050.3599999999999</v>
      </c>
      <c r="H58" s="106"/>
      <c r="I58" s="1">
        <v>2002</v>
      </c>
      <c r="J58" s="31">
        <v>55.35</v>
      </c>
      <c r="K58" s="1">
        <v>36.69</v>
      </c>
      <c r="L58" s="2">
        <v>28.12</v>
      </c>
    </row>
    <row r="59" spans="1:12" ht="16.5">
      <c r="A59" s="3"/>
      <c r="B59" s="26" t="s">
        <v>18</v>
      </c>
      <c r="C59" s="79">
        <v>208622</v>
      </c>
      <c r="D59" s="80">
        <v>1374.27</v>
      </c>
      <c r="H59" s="106"/>
      <c r="I59" s="1">
        <v>2001</v>
      </c>
      <c r="J59" s="31">
        <v>57.34</v>
      </c>
      <c r="K59" s="1">
        <v>44.06</v>
      </c>
      <c r="L59" s="2">
        <v>28.54</v>
      </c>
    </row>
    <row r="60" spans="1:12" ht="16.5">
      <c r="A60" s="3"/>
      <c r="B60" s="26" t="s">
        <v>19</v>
      </c>
      <c r="C60" s="79">
        <v>246908</v>
      </c>
      <c r="D60" s="80">
        <v>1901.21</v>
      </c>
      <c r="H60" s="106"/>
      <c r="I60" s="1">
        <v>2000</v>
      </c>
      <c r="J60" s="31">
        <v>80.930000000000007</v>
      </c>
      <c r="K60" s="1">
        <v>54.24</v>
      </c>
      <c r="L60" s="2">
        <v>39.950000000000003</v>
      </c>
    </row>
    <row r="61" spans="1:12" ht="16.5">
      <c r="A61" s="3"/>
      <c r="B61" s="26" t="s">
        <v>20</v>
      </c>
      <c r="C61" s="79">
        <v>244941</v>
      </c>
      <c r="D61" s="80">
        <v>1751.53</v>
      </c>
      <c r="H61" s="106"/>
      <c r="I61" s="1">
        <v>1999</v>
      </c>
      <c r="J61" s="31">
        <v>80.209999999999994</v>
      </c>
      <c r="K61" s="1">
        <v>62.48</v>
      </c>
      <c r="L61" s="2">
        <v>58.86</v>
      </c>
    </row>
    <row r="62" spans="1:12" ht="16.5">
      <c r="A62" s="3"/>
      <c r="B62" s="26" t="s">
        <v>21</v>
      </c>
      <c r="C62" s="79">
        <v>211623</v>
      </c>
      <c r="D62" s="80">
        <v>1707.59</v>
      </c>
      <c r="H62" s="107"/>
      <c r="I62" s="1">
        <v>1998</v>
      </c>
      <c r="J62" s="31">
        <v>116.73</v>
      </c>
      <c r="K62" s="32">
        <v>96.83</v>
      </c>
      <c r="L62" s="2">
        <v>71.86</v>
      </c>
    </row>
    <row r="63" spans="1:12" ht="16.5">
      <c r="A63" s="3"/>
      <c r="B63" s="26" t="s">
        <v>22</v>
      </c>
      <c r="C63" s="79">
        <v>179059</v>
      </c>
      <c r="D63" s="80">
        <v>1467.08</v>
      </c>
      <c r="I63" s="1">
        <v>1997</v>
      </c>
      <c r="J63" s="31">
        <v>128.94999999999999</v>
      </c>
      <c r="K63" s="1">
        <v>101.26</v>
      </c>
      <c r="L63" s="2">
        <v>65.180000000000007</v>
      </c>
    </row>
    <row r="64" spans="1:12" ht="16.5">
      <c r="A64" s="3"/>
      <c r="B64" s="26" t="s">
        <v>23</v>
      </c>
      <c r="C64" s="79">
        <v>181295</v>
      </c>
      <c r="D64" s="80">
        <v>1527.16</v>
      </c>
      <c r="I64" s="1">
        <v>1996</v>
      </c>
      <c r="J64" s="31">
        <v>92.68</v>
      </c>
      <c r="K64" s="1">
        <v>74.09</v>
      </c>
      <c r="L64" s="2">
        <v>62.15</v>
      </c>
    </row>
    <row r="65" spans="1:14" ht="16.5">
      <c r="A65" s="3"/>
      <c r="B65" s="26" t="s">
        <v>24</v>
      </c>
      <c r="C65" s="79">
        <v>100110</v>
      </c>
      <c r="D65" s="80">
        <v>278.89</v>
      </c>
      <c r="I65" s="1">
        <v>1995</v>
      </c>
      <c r="J65" s="31">
        <v>100.65</v>
      </c>
      <c r="K65" s="1">
        <v>86.18</v>
      </c>
      <c r="L65" s="2">
        <v>84.58</v>
      </c>
    </row>
    <row r="66" spans="1:14" ht="16.5">
      <c r="A66" s="3"/>
      <c r="B66" s="26" t="s">
        <v>25</v>
      </c>
      <c r="C66" s="79">
        <v>89018</v>
      </c>
      <c r="D66" s="81">
        <v>215</v>
      </c>
      <c r="I66" s="110"/>
      <c r="J66" s="111"/>
      <c r="K66" s="110"/>
      <c r="L66" s="112"/>
    </row>
    <row r="67" spans="1:14" ht="15.75">
      <c r="A67" s="3"/>
      <c r="B67" s="26" t="s">
        <v>26</v>
      </c>
      <c r="C67" s="79">
        <v>12271</v>
      </c>
      <c r="D67" s="81">
        <v>6.61</v>
      </c>
    </row>
    <row r="68" spans="1:14" ht="15.75">
      <c r="A68" s="3"/>
      <c r="B68" s="26" t="s">
        <v>27</v>
      </c>
      <c r="C68" s="79">
        <v>9508</v>
      </c>
      <c r="D68" s="81">
        <v>6.68</v>
      </c>
    </row>
    <row r="69" spans="1:14" ht="15.75">
      <c r="A69" s="3"/>
      <c r="B69" s="26" t="s">
        <v>28</v>
      </c>
      <c r="C69" s="79">
        <v>3115</v>
      </c>
      <c r="D69" s="81">
        <v>1.72</v>
      </c>
    </row>
    <row r="70" spans="1:14" ht="15.75">
      <c r="B70" s="26" t="s">
        <v>35</v>
      </c>
      <c r="C70" s="79">
        <v>10334</v>
      </c>
      <c r="D70" s="81">
        <v>7.65</v>
      </c>
    </row>
    <row r="71" spans="1:14" ht="15.75">
      <c r="B71" s="25" t="s">
        <v>30</v>
      </c>
      <c r="C71" s="82">
        <v>2720</v>
      </c>
      <c r="D71" s="83">
        <v>1.35</v>
      </c>
    </row>
    <row r="74" spans="1:14">
      <c r="A74" s="19" t="s">
        <v>5</v>
      </c>
    </row>
    <row r="75" spans="1:14">
      <c r="A75" s="19" t="s">
        <v>6</v>
      </c>
    </row>
    <row r="80" spans="1:14">
      <c r="M80" s="3"/>
      <c r="N80" s="3"/>
    </row>
    <row r="81" spans="1:14">
      <c r="I81" s="3"/>
      <c r="J81" s="3"/>
      <c r="K81" s="3"/>
      <c r="L81" s="3"/>
      <c r="M81" s="3"/>
      <c r="N81" s="3"/>
    </row>
    <row r="82" spans="1:14">
      <c r="I82" s="3"/>
      <c r="J82" s="3"/>
      <c r="K82" s="3"/>
      <c r="L82" s="3"/>
      <c r="M82" s="3"/>
      <c r="N82" s="3"/>
    </row>
    <row r="83" spans="1:14">
      <c r="I83" s="3"/>
      <c r="J83" s="3"/>
      <c r="K83" s="3"/>
      <c r="L83" s="3"/>
      <c r="M83" s="3"/>
      <c r="N83" s="3"/>
    </row>
    <row r="84" spans="1:14" ht="15.75">
      <c r="I84" s="3"/>
      <c r="J84" s="3"/>
      <c r="K84" s="3"/>
      <c r="L84" s="3"/>
      <c r="M84" s="113"/>
      <c r="N84" s="3"/>
    </row>
    <row r="85" spans="1:14" ht="15.75">
      <c r="I85" s="3"/>
      <c r="J85" s="113"/>
      <c r="K85" s="113"/>
      <c r="L85" s="113"/>
      <c r="M85" s="3"/>
      <c r="N85" s="3"/>
    </row>
    <row r="86" spans="1:14">
      <c r="I86" s="3"/>
      <c r="J86" s="3"/>
      <c r="K86" s="3"/>
      <c r="L86" s="3"/>
    </row>
    <row r="90" spans="1:14">
      <c r="B90" s="3"/>
      <c r="C90" s="3"/>
      <c r="D90" s="3"/>
    </row>
    <row r="91" spans="1:14">
      <c r="A91" s="19"/>
      <c r="B91" s="3"/>
      <c r="C91" s="3"/>
      <c r="D91" s="3"/>
    </row>
    <row r="92" spans="1:14">
      <c r="A92" s="19"/>
      <c r="B92" s="3"/>
      <c r="C92" s="3"/>
      <c r="D92" s="3"/>
    </row>
    <row r="93" spans="1:14">
      <c r="A93" s="19"/>
      <c r="B93" s="3"/>
      <c r="C93" s="3"/>
      <c r="D93" s="3"/>
    </row>
    <row r="94" spans="1:14">
      <c r="A94" s="19"/>
      <c r="B94" s="3"/>
      <c r="C94" s="3"/>
      <c r="D94" s="3"/>
    </row>
    <row r="95" spans="1:14">
      <c r="A95" s="19"/>
      <c r="B95" s="3"/>
      <c r="C95" s="3"/>
      <c r="D95" s="3"/>
    </row>
    <row r="96" spans="1:14">
      <c r="A96" s="19"/>
      <c r="B96" s="3"/>
      <c r="C96" s="3"/>
      <c r="D96" s="3"/>
    </row>
    <row r="97" spans="1:4">
      <c r="A97" s="19"/>
      <c r="B97" s="3"/>
      <c r="C97" s="3"/>
      <c r="D97" s="3"/>
    </row>
    <row r="98" spans="1:4">
      <c r="A98" s="19"/>
      <c r="B98" s="3"/>
      <c r="C98" s="3"/>
      <c r="D98" s="3"/>
    </row>
    <row r="99" spans="1:4">
      <c r="A99" s="19"/>
      <c r="B99" s="3"/>
      <c r="C99" s="3"/>
      <c r="D99" s="3"/>
    </row>
    <row r="100" spans="1:4">
      <c r="A100" s="19"/>
      <c r="B100" s="3"/>
      <c r="C100" s="3"/>
      <c r="D100" s="3"/>
    </row>
    <row r="101" spans="1:4">
      <c r="A101" s="19"/>
    </row>
  </sheetData>
  <mergeCells count="4">
    <mergeCell ref="I41:L41"/>
    <mergeCell ref="A3:F3"/>
    <mergeCell ref="J3:O3"/>
    <mergeCell ref="I40:L40"/>
  </mergeCells>
  <phoneticPr fontId="0" type="noConversion"/>
  <printOptions horizontalCentered="1"/>
  <pageMargins left="1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2:O148"/>
  <sheetViews>
    <sheetView showGridLines="0" topLeftCell="A55" workbookViewId="0">
      <selection activeCell="F41" sqref="F41"/>
    </sheetView>
  </sheetViews>
  <sheetFormatPr defaultRowHeight="15"/>
  <cols>
    <col min="1" max="1" width="10.140625" customWidth="1"/>
    <col min="2" max="2" width="13.28515625" customWidth="1"/>
    <col min="3" max="3" width="14.28515625" customWidth="1"/>
    <col min="4" max="4" width="11.42578125" customWidth="1"/>
    <col min="5" max="5" width="11.28515625" bestFit="1" customWidth="1"/>
    <col min="6" max="7" width="13.140625" customWidth="1"/>
    <col min="10" max="10" width="10.85546875" customWidth="1"/>
    <col min="11" max="11" width="12.7109375" customWidth="1"/>
    <col min="12" max="12" width="11.42578125" customWidth="1"/>
    <col min="13" max="13" width="12" customWidth="1"/>
    <col min="14" max="14" width="10.5703125" customWidth="1"/>
    <col min="15" max="15" width="11.7109375" customWidth="1"/>
  </cols>
  <sheetData>
    <row r="2" spans="1:15" ht="18.75">
      <c r="A2" s="266" t="s">
        <v>106</v>
      </c>
      <c r="B2" s="266"/>
      <c r="C2" s="266"/>
      <c r="D2" s="266"/>
      <c r="E2" s="266"/>
      <c r="F2" s="267"/>
      <c r="K2" s="245" t="s">
        <v>115</v>
      </c>
      <c r="L2" s="246"/>
      <c r="M2" s="246"/>
      <c r="N2" s="246"/>
      <c r="O2" s="246"/>
    </row>
    <row r="3" spans="1:15" ht="18.75" customHeight="1">
      <c r="A3" s="59"/>
      <c r="B3" s="60"/>
      <c r="C3" s="59"/>
      <c r="D3" s="59"/>
      <c r="E3" s="59"/>
      <c r="F3" s="3"/>
    </row>
    <row r="4" spans="1:15" ht="18.75">
      <c r="A4" s="34"/>
      <c r="B4" s="34"/>
      <c r="C4" s="34" t="s">
        <v>12</v>
      </c>
      <c r="D4" s="34"/>
      <c r="E4" s="3"/>
      <c r="F4" s="3"/>
      <c r="J4" s="265"/>
      <c r="K4" s="265"/>
      <c r="L4" s="265"/>
      <c r="M4" s="265"/>
      <c r="N4" s="265"/>
      <c r="O4" s="265"/>
    </row>
    <row r="5" spans="1:15" ht="15.75">
      <c r="A5" s="6" t="s">
        <v>0</v>
      </c>
      <c r="B5" s="39" t="s">
        <v>7</v>
      </c>
      <c r="C5" s="6" t="s">
        <v>2</v>
      </c>
      <c r="D5" s="6" t="s">
        <v>3</v>
      </c>
      <c r="E5" s="6" t="s">
        <v>13</v>
      </c>
      <c r="F5" s="35" t="s">
        <v>14</v>
      </c>
      <c r="J5" s="6" t="s">
        <v>0</v>
      </c>
      <c r="K5" s="39" t="s">
        <v>7</v>
      </c>
      <c r="L5" s="6" t="s">
        <v>2</v>
      </c>
      <c r="M5" s="6" t="s">
        <v>3</v>
      </c>
      <c r="N5" s="6" t="s">
        <v>13</v>
      </c>
      <c r="O5" s="35" t="s">
        <v>14</v>
      </c>
    </row>
    <row r="6" spans="1:15" ht="15.75">
      <c r="A6" s="3"/>
      <c r="B6" s="36"/>
      <c r="C6" s="36"/>
      <c r="D6" s="37"/>
      <c r="E6" s="36"/>
      <c r="F6" s="36"/>
      <c r="G6" s="55"/>
      <c r="J6" s="56"/>
      <c r="K6" s="61"/>
      <c r="L6" s="56"/>
      <c r="M6" s="24"/>
      <c r="N6" s="50"/>
      <c r="O6" s="24"/>
    </row>
    <row r="7" spans="1:15" ht="15.75">
      <c r="A7" s="3"/>
      <c r="B7" s="55"/>
      <c r="C7" s="55"/>
      <c r="D7" s="55"/>
      <c r="E7" s="55"/>
      <c r="F7" s="55"/>
      <c r="G7" s="55"/>
      <c r="J7" s="9" t="s">
        <v>114</v>
      </c>
      <c r="K7" s="114">
        <v>18075</v>
      </c>
      <c r="L7" s="115">
        <v>565000</v>
      </c>
      <c r="M7" s="115">
        <v>21950</v>
      </c>
      <c r="N7" s="114">
        <v>39975</v>
      </c>
      <c r="O7" s="115">
        <v>645000</v>
      </c>
    </row>
    <row r="8" spans="1:15" ht="15.75">
      <c r="A8" s="9" t="s">
        <v>66</v>
      </c>
      <c r="B8" s="86">
        <v>0</v>
      </c>
      <c r="C8" s="86">
        <v>0</v>
      </c>
      <c r="D8" s="86">
        <v>0</v>
      </c>
      <c r="E8" s="86">
        <v>0</v>
      </c>
      <c r="F8" s="86">
        <v>759000</v>
      </c>
      <c r="G8" s="55"/>
      <c r="J8" s="9" t="s">
        <v>66</v>
      </c>
      <c r="K8" s="114">
        <v>21700</v>
      </c>
      <c r="L8" s="115">
        <v>681100</v>
      </c>
      <c r="M8" s="115">
        <v>24800</v>
      </c>
      <c r="N8" s="114">
        <v>46400</v>
      </c>
      <c r="O8" s="120">
        <f>SUM(K8:N8)</f>
        <v>774000</v>
      </c>
    </row>
    <row r="9" spans="1:15" ht="15.75">
      <c r="A9" s="9" t="s">
        <v>63</v>
      </c>
      <c r="B9" s="86">
        <v>0</v>
      </c>
      <c r="C9" s="86">
        <v>0</v>
      </c>
      <c r="D9" s="86">
        <v>0</v>
      </c>
      <c r="E9" s="86">
        <v>0</v>
      </c>
      <c r="F9" s="86">
        <v>759000</v>
      </c>
      <c r="G9" s="55"/>
      <c r="J9" s="9" t="s">
        <v>63</v>
      </c>
      <c r="K9" s="86">
        <v>25500</v>
      </c>
      <c r="L9" s="86">
        <v>807300</v>
      </c>
      <c r="M9" s="87">
        <v>28150</v>
      </c>
      <c r="N9" s="88">
        <v>52750</v>
      </c>
      <c r="O9" s="87">
        <v>913700</v>
      </c>
    </row>
    <row r="10" spans="1:15" ht="15.75">
      <c r="A10" s="9" t="s">
        <v>56</v>
      </c>
      <c r="B10" s="86">
        <v>0</v>
      </c>
      <c r="C10" s="86">
        <v>0</v>
      </c>
      <c r="D10" s="86">
        <v>0</v>
      </c>
      <c r="E10" s="86">
        <v>0</v>
      </c>
      <c r="F10" s="86">
        <v>734780</v>
      </c>
      <c r="G10" s="55"/>
      <c r="J10" s="9" t="s">
        <v>56</v>
      </c>
      <c r="K10" s="86">
        <v>25170</v>
      </c>
      <c r="L10" s="86">
        <v>798940</v>
      </c>
      <c r="M10" s="87">
        <v>27910</v>
      </c>
      <c r="N10" s="88">
        <v>51680</v>
      </c>
      <c r="O10" s="87">
        <v>903700</v>
      </c>
    </row>
    <row r="11" spans="1:15" ht="15.75">
      <c r="A11" s="9" t="s">
        <v>55</v>
      </c>
      <c r="B11" s="86">
        <v>19767</v>
      </c>
      <c r="C11" s="86">
        <v>534228</v>
      </c>
      <c r="D11" s="86">
        <v>38110</v>
      </c>
      <c r="E11" s="86">
        <v>119455</v>
      </c>
      <c r="F11" s="86">
        <v>711560</v>
      </c>
      <c r="G11" s="55"/>
      <c r="J11" s="9" t="s">
        <v>55</v>
      </c>
      <c r="K11" s="86">
        <v>25160</v>
      </c>
      <c r="L11" s="86">
        <v>770580</v>
      </c>
      <c r="M11" s="86">
        <v>23705</v>
      </c>
      <c r="N11" s="86">
        <v>42505</v>
      </c>
      <c r="O11" s="87">
        <v>861950</v>
      </c>
    </row>
    <row r="12" spans="1:15" ht="15.75">
      <c r="A12" s="9" t="s">
        <v>54</v>
      </c>
      <c r="B12" s="86">
        <v>19545</v>
      </c>
      <c r="C12" s="86">
        <v>525408</v>
      </c>
      <c r="D12" s="86">
        <v>34777</v>
      </c>
      <c r="E12" s="86">
        <v>106785</v>
      </c>
      <c r="F12" s="87">
        <v>686515</v>
      </c>
      <c r="G12" s="3"/>
      <c r="J12" s="9" t="s">
        <v>54</v>
      </c>
      <c r="K12" s="86">
        <v>24695</v>
      </c>
      <c r="L12" s="86">
        <v>745510</v>
      </c>
      <c r="M12" s="86">
        <v>21331</v>
      </c>
      <c r="N12" s="86">
        <v>39864</v>
      </c>
      <c r="O12" s="87">
        <v>831400</v>
      </c>
    </row>
    <row r="13" spans="1:15" ht="15.75">
      <c r="A13" s="9" t="s">
        <v>53</v>
      </c>
      <c r="B13" s="86">
        <v>19355</v>
      </c>
      <c r="C13" s="86">
        <v>517475</v>
      </c>
      <c r="D13" s="86">
        <v>32415</v>
      </c>
      <c r="E13" s="86">
        <v>92735</v>
      </c>
      <c r="F13" s="87">
        <v>661980</v>
      </c>
      <c r="G13" s="3"/>
      <c r="J13" s="9" t="s">
        <v>53</v>
      </c>
      <c r="K13" s="86">
        <v>24355</v>
      </c>
      <c r="L13" s="86">
        <v>782685</v>
      </c>
      <c r="M13" s="86">
        <v>19175</v>
      </c>
      <c r="N13" s="86">
        <v>38285</v>
      </c>
      <c r="O13" s="87">
        <v>864500</v>
      </c>
    </row>
    <row r="14" spans="1:15" ht="15.75">
      <c r="A14" s="9" t="s">
        <v>57</v>
      </c>
      <c r="B14" s="86">
        <v>19410</v>
      </c>
      <c r="C14" s="86">
        <v>512045</v>
      </c>
      <c r="D14" s="86">
        <v>28830</v>
      </c>
      <c r="E14" s="86">
        <v>75115</v>
      </c>
      <c r="F14" s="87">
        <v>635400</v>
      </c>
      <c r="G14" s="3"/>
      <c r="J14" s="9" t="s">
        <v>57</v>
      </c>
      <c r="K14" s="86">
        <v>23820</v>
      </c>
      <c r="L14" s="86">
        <v>753135</v>
      </c>
      <c r="M14" s="86">
        <v>16450</v>
      </c>
      <c r="N14" s="86">
        <v>31940</v>
      </c>
      <c r="O14" s="87">
        <v>825345</v>
      </c>
    </row>
    <row r="15" spans="1:15" ht="15.75">
      <c r="A15" s="9" t="s">
        <v>52</v>
      </c>
      <c r="B15" s="86">
        <v>19233</v>
      </c>
      <c r="C15" s="86">
        <v>502740</v>
      </c>
      <c r="D15" s="86">
        <v>26035</v>
      </c>
      <c r="E15" s="86">
        <v>67192</v>
      </c>
      <c r="F15" s="87">
        <v>615200</v>
      </c>
      <c r="G15" s="3"/>
      <c r="J15" s="9" t="s">
        <v>52</v>
      </c>
      <c r="K15" s="86">
        <v>24020</v>
      </c>
      <c r="L15" s="86">
        <v>783275</v>
      </c>
      <c r="M15" s="86">
        <v>16125</v>
      </c>
      <c r="N15" s="86">
        <v>29475</v>
      </c>
      <c r="O15" s="87">
        <v>852895</v>
      </c>
    </row>
    <row r="16" spans="1:15" ht="15.75">
      <c r="A16" s="9" t="s">
        <v>51</v>
      </c>
      <c r="B16" s="86">
        <v>18815</v>
      </c>
      <c r="C16" s="86">
        <v>493820</v>
      </c>
      <c r="D16" s="86">
        <v>23153</v>
      </c>
      <c r="E16" s="86">
        <v>61842</v>
      </c>
      <c r="F16" s="87">
        <v>597610</v>
      </c>
      <c r="G16" s="3"/>
      <c r="J16" s="9" t="s">
        <v>51</v>
      </c>
      <c r="K16" s="86">
        <v>23555</v>
      </c>
      <c r="L16" s="86">
        <v>739225</v>
      </c>
      <c r="M16" s="86">
        <v>14940</v>
      </c>
      <c r="N16" s="86">
        <v>24905</v>
      </c>
      <c r="O16" s="87">
        <v>802625</v>
      </c>
    </row>
    <row r="17" spans="1:15" ht="15.75">
      <c r="A17" s="9" t="s">
        <v>50</v>
      </c>
      <c r="B17" s="86">
        <v>18642</v>
      </c>
      <c r="C17" s="86">
        <v>485610</v>
      </c>
      <c r="D17" s="86">
        <v>21189</v>
      </c>
      <c r="E17" s="86">
        <v>61649</v>
      </c>
      <c r="F17" s="87">
        <v>584090</v>
      </c>
      <c r="G17" s="3"/>
      <c r="J17" s="9" t="s">
        <v>50</v>
      </c>
      <c r="K17" s="86">
        <v>22690</v>
      </c>
      <c r="L17" s="86">
        <v>690768</v>
      </c>
      <c r="M17" s="86">
        <v>14440</v>
      </c>
      <c r="N17" s="86">
        <v>21767</v>
      </c>
      <c r="O17" s="87">
        <v>749665</v>
      </c>
    </row>
    <row r="18" spans="1:15" ht="15.75">
      <c r="A18" s="9" t="s">
        <v>15</v>
      </c>
      <c r="B18" s="86">
        <v>18633</v>
      </c>
      <c r="C18" s="86">
        <v>479602</v>
      </c>
      <c r="D18" s="86">
        <v>20460</v>
      </c>
      <c r="E18" s="86">
        <v>57285</v>
      </c>
      <c r="F18" s="87">
        <v>575980</v>
      </c>
      <c r="G18" s="3"/>
      <c r="J18" s="9" t="s">
        <v>15</v>
      </c>
      <c r="K18" s="86">
        <v>22520</v>
      </c>
      <c r="L18" s="87">
        <v>655135</v>
      </c>
      <c r="M18" s="89">
        <v>14070</v>
      </c>
      <c r="N18" s="89">
        <v>19925</v>
      </c>
      <c r="O18" s="87">
        <v>711650</v>
      </c>
    </row>
    <row r="19" spans="1:15" ht="15.75">
      <c r="A19" s="9" t="s">
        <v>16</v>
      </c>
      <c r="B19" s="69">
        <v>18631</v>
      </c>
      <c r="C19" s="87">
        <v>476047</v>
      </c>
      <c r="D19" s="87">
        <v>20294</v>
      </c>
      <c r="E19" s="87">
        <v>54695</v>
      </c>
      <c r="F19" s="87">
        <v>569667</v>
      </c>
      <c r="J19" s="9" t="s">
        <v>16</v>
      </c>
      <c r="K19" s="88">
        <v>22253</v>
      </c>
      <c r="L19" s="87">
        <v>594917</v>
      </c>
      <c r="M19" s="87">
        <v>13659</v>
      </c>
      <c r="N19" s="87">
        <v>1</v>
      </c>
      <c r="O19" s="89">
        <v>649435</v>
      </c>
    </row>
    <row r="20" spans="1:15" ht="15.75">
      <c r="A20" s="9" t="s">
        <v>17</v>
      </c>
      <c r="B20" s="69">
        <v>18704</v>
      </c>
      <c r="C20" s="87">
        <v>475039</v>
      </c>
      <c r="D20" s="87">
        <v>20017</v>
      </c>
      <c r="E20" s="87">
        <v>52795</v>
      </c>
      <c r="F20" s="87">
        <v>566555</v>
      </c>
      <c r="J20" s="9" t="s">
        <v>17</v>
      </c>
      <c r="K20" s="88">
        <v>21631</v>
      </c>
      <c r="L20" s="87">
        <v>583350</v>
      </c>
      <c r="M20" s="87">
        <v>13465</v>
      </c>
      <c r="N20" s="87">
        <v>15954</v>
      </c>
      <c r="O20" s="89">
        <v>631400</v>
      </c>
    </row>
    <row r="21" spans="1:15" ht="15.75">
      <c r="A21" s="9" t="s">
        <v>18</v>
      </c>
      <c r="B21" s="69">
        <v>18710</v>
      </c>
      <c r="C21" s="87">
        <v>474365</v>
      </c>
      <c r="D21" s="87">
        <v>19735</v>
      </c>
      <c r="E21" s="87">
        <v>49860</v>
      </c>
      <c r="F21" s="87">
        <v>562670</v>
      </c>
      <c r="J21" s="9" t="s">
        <v>18</v>
      </c>
      <c r="K21" s="88">
        <v>21611</v>
      </c>
      <c r="L21" s="87">
        <v>579866</v>
      </c>
      <c r="M21" s="87">
        <v>13368</v>
      </c>
      <c r="N21" s="87">
        <v>15560</v>
      </c>
      <c r="O21" s="89">
        <v>630405</v>
      </c>
    </row>
    <row r="22" spans="1:15" ht="15.75">
      <c r="A22" s="9" t="s">
        <v>19</v>
      </c>
      <c r="B22" s="69">
        <v>18659</v>
      </c>
      <c r="C22" s="87">
        <v>472900</v>
      </c>
      <c r="D22" s="87">
        <v>19565</v>
      </c>
      <c r="E22" s="87">
        <v>47460</v>
      </c>
      <c r="F22" s="89">
        <v>558584</v>
      </c>
      <c r="J22" s="9" t="s">
        <v>19</v>
      </c>
      <c r="K22" s="88">
        <v>21134</v>
      </c>
      <c r="L22" s="87">
        <v>572820</v>
      </c>
      <c r="M22" s="87">
        <v>13115</v>
      </c>
      <c r="N22" s="87">
        <v>15196</v>
      </c>
      <c r="O22" s="89">
        <v>622265</v>
      </c>
    </row>
    <row r="23" spans="1:15" ht="15.75">
      <c r="A23" s="9" t="s">
        <v>20</v>
      </c>
      <c r="B23" s="69">
        <v>18631</v>
      </c>
      <c r="C23" s="87">
        <v>469924</v>
      </c>
      <c r="D23" s="87">
        <v>19323</v>
      </c>
      <c r="E23" s="87">
        <v>45163</v>
      </c>
      <c r="F23" s="89">
        <v>553041</v>
      </c>
      <c r="J23" s="9" t="s">
        <v>20</v>
      </c>
      <c r="K23" s="88">
        <v>20263</v>
      </c>
      <c r="L23" s="87">
        <v>559099</v>
      </c>
      <c r="M23" s="87">
        <v>12549</v>
      </c>
      <c r="N23" s="87">
        <v>13134</v>
      </c>
      <c r="O23" s="89">
        <v>605045</v>
      </c>
    </row>
    <row r="24" spans="1:15" ht="15.75">
      <c r="A24" s="9" t="s">
        <v>21</v>
      </c>
      <c r="B24" s="69">
        <v>18470</v>
      </c>
      <c r="C24" s="87">
        <v>465282</v>
      </c>
      <c r="D24" s="87">
        <v>18475</v>
      </c>
      <c r="E24" s="87">
        <v>42307</v>
      </c>
      <c r="F24" s="89">
        <v>544534</v>
      </c>
      <c r="J24" s="9" t="s">
        <v>21</v>
      </c>
      <c r="K24" s="88">
        <v>19175</v>
      </c>
      <c r="L24" s="87">
        <v>541935</v>
      </c>
      <c r="M24" s="87">
        <v>12150</v>
      </c>
      <c r="N24" s="87">
        <v>10570</v>
      </c>
      <c r="O24" s="89">
        <v>583830</v>
      </c>
    </row>
    <row r="25" spans="1:15" ht="15.75">
      <c r="A25" s="9" t="s">
        <v>22</v>
      </c>
      <c r="B25" s="69">
        <v>18209</v>
      </c>
      <c r="C25" s="87">
        <v>455566</v>
      </c>
      <c r="D25" s="87">
        <v>17324</v>
      </c>
      <c r="E25" s="87">
        <v>42147</v>
      </c>
      <c r="F25" s="89">
        <v>533246</v>
      </c>
      <c r="J25" s="9" t="s">
        <v>22</v>
      </c>
      <c r="K25" s="88">
        <v>18505</v>
      </c>
      <c r="L25" s="87">
        <v>512756</v>
      </c>
      <c r="M25" s="87">
        <v>11160</v>
      </c>
      <c r="N25" s="87">
        <v>7004</v>
      </c>
      <c r="O25" s="89">
        <v>549425</v>
      </c>
    </row>
    <row r="26" spans="1:15" ht="15.75">
      <c r="A26" s="9" t="s">
        <v>23</v>
      </c>
      <c r="B26" s="69">
        <v>17948</v>
      </c>
      <c r="C26" s="87">
        <v>449000</v>
      </c>
      <c r="D26" s="87">
        <v>16307</v>
      </c>
      <c r="E26" s="87">
        <v>40820</v>
      </c>
      <c r="F26" s="89">
        <v>524075</v>
      </c>
      <c r="J26" s="9" t="s">
        <v>23</v>
      </c>
      <c r="K26" s="88">
        <v>17335</v>
      </c>
      <c r="L26" s="87">
        <v>474555</v>
      </c>
      <c r="M26" s="87">
        <v>10275</v>
      </c>
      <c r="N26" s="87">
        <v>4745</v>
      </c>
      <c r="O26" s="89">
        <v>506910</v>
      </c>
    </row>
    <row r="27" spans="1:15" ht="15.75">
      <c r="A27" s="9" t="s">
        <v>24</v>
      </c>
      <c r="B27" s="69">
        <v>17150</v>
      </c>
      <c r="C27" s="87">
        <v>407821</v>
      </c>
      <c r="D27" s="87">
        <v>13995</v>
      </c>
      <c r="E27" s="87">
        <v>36117</v>
      </c>
      <c r="F27" s="89">
        <v>475083</v>
      </c>
      <c r="J27" s="9" t="s">
        <v>24</v>
      </c>
      <c r="K27" s="88">
        <v>13445</v>
      </c>
      <c r="L27" s="87">
        <v>307521</v>
      </c>
      <c r="M27" s="87">
        <v>6665</v>
      </c>
      <c r="N27" s="87">
        <v>1784</v>
      </c>
      <c r="O27" s="89">
        <v>329615</v>
      </c>
    </row>
    <row r="28" spans="1:15" ht="15.75">
      <c r="A28" s="9" t="s">
        <v>25</v>
      </c>
      <c r="B28" s="69">
        <v>15513</v>
      </c>
      <c r="C28" s="87">
        <v>253784</v>
      </c>
      <c r="D28" s="87">
        <v>9004</v>
      </c>
      <c r="E28" s="87">
        <v>5865</v>
      </c>
      <c r="F28" s="89">
        <v>284166</v>
      </c>
      <c r="J28" s="9" t="s">
        <v>25</v>
      </c>
      <c r="K28" s="88">
        <v>10446</v>
      </c>
      <c r="L28" s="87">
        <v>140320</v>
      </c>
      <c r="M28" s="87">
        <v>2128</v>
      </c>
      <c r="N28" s="87">
        <v>206</v>
      </c>
      <c r="O28" s="89">
        <v>153100</v>
      </c>
    </row>
    <row r="29" spans="1:15" ht="15.75">
      <c r="A29" s="9" t="s">
        <v>31</v>
      </c>
      <c r="B29" s="69">
        <v>4393</v>
      </c>
      <c r="C29" s="87">
        <v>99874</v>
      </c>
      <c r="D29" s="87">
        <v>1589</v>
      </c>
      <c r="E29" s="87">
        <v>171</v>
      </c>
      <c r="F29" s="89">
        <v>106027</v>
      </c>
      <c r="J29" s="9" t="s">
        <v>26</v>
      </c>
      <c r="K29" s="88">
        <v>1890</v>
      </c>
      <c r="L29" s="87">
        <v>22196</v>
      </c>
      <c r="M29" s="87">
        <v>425</v>
      </c>
      <c r="N29" s="87">
        <v>23</v>
      </c>
      <c r="O29" s="89">
        <v>24534</v>
      </c>
    </row>
    <row r="30" spans="1:15" ht="15.75">
      <c r="A30" s="9" t="s">
        <v>27</v>
      </c>
      <c r="B30" s="69">
        <v>4187</v>
      </c>
      <c r="C30" s="87">
        <v>88879</v>
      </c>
      <c r="D30" s="87">
        <v>1578</v>
      </c>
      <c r="E30" s="87">
        <v>195</v>
      </c>
      <c r="F30" s="89">
        <v>94839</v>
      </c>
      <c r="J30" s="9" t="s">
        <v>27</v>
      </c>
      <c r="K30" s="88">
        <v>1806</v>
      </c>
      <c r="L30" s="87">
        <v>21853</v>
      </c>
      <c r="M30" s="87">
        <v>365</v>
      </c>
      <c r="N30" s="87">
        <v>36</v>
      </c>
      <c r="O30" s="89">
        <v>24060</v>
      </c>
    </row>
    <row r="31" spans="1:15" ht="15.75">
      <c r="A31" s="9" t="s">
        <v>28</v>
      </c>
      <c r="B31" s="69">
        <v>3917</v>
      </c>
      <c r="C31" s="87">
        <v>80537</v>
      </c>
      <c r="D31" s="87">
        <v>1503</v>
      </c>
      <c r="E31" s="87">
        <v>110</v>
      </c>
      <c r="F31" s="89">
        <v>86067</v>
      </c>
      <c r="J31" s="9" t="s">
        <v>28</v>
      </c>
      <c r="K31" s="88">
        <v>1606</v>
      </c>
      <c r="L31" s="87">
        <v>21680</v>
      </c>
      <c r="M31" s="87">
        <v>406</v>
      </c>
      <c r="N31" s="87">
        <v>38</v>
      </c>
      <c r="O31" s="89">
        <v>23730</v>
      </c>
    </row>
    <row r="32" spans="1:15" ht="15.75">
      <c r="A32" s="26" t="s">
        <v>43</v>
      </c>
      <c r="B32" s="71">
        <v>3556</v>
      </c>
      <c r="C32" s="86">
        <v>66321</v>
      </c>
      <c r="D32" s="86">
        <v>1476</v>
      </c>
      <c r="E32" s="86">
        <v>134</v>
      </c>
      <c r="F32" s="87">
        <v>71487</v>
      </c>
      <c r="J32" s="9" t="s">
        <v>29</v>
      </c>
      <c r="K32" s="88">
        <v>1454</v>
      </c>
      <c r="L32" s="67">
        <v>19889</v>
      </c>
      <c r="M32" s="87">
        <v>396</v>
      </c>
      <c r="N32" s="87">
        <v>35</v>
      </c>
      <c r="O32" s="89">
        <v>21774</v>
      </c>
    </row>
    <row r="33" spans="1:15" ht="15.75">
      <c r="A33" s="16" t="s">
        <v>30</v>
      </c>
      <c r="B33" s="90">
        <v>3025</v>
      </c>
      <c r="C33" s="91">
        <v>70635</v>
      </c>
      <c r="D33" s="91">
        <v>1415</v>
      </c>
      <c r="E33" s="91">
        <v>110</v>
      </c>
      <c r="F33" s="92">
        <v>74195</v>
      </c>
      <c r="J33" s="9" t="s">
        <v>65</v>
      </c>
      <c r="K33" s="88">
        <v>1380</v>
      </c>
      <c r="L33" s="67">
        <v>19759</v>
      </c>
      <c r="M33" s="87">
        <v>412</v>
      </c>
      <c r="N33" s="87">
        <v>37</v>
      </c>
      <c r="O33" s="89">
        <v>21588</v>
      </c>
    </row>
    <row r="34" spans="1:15" ht="15.75">
      <c r="A34" s="4"/>
      <c r="B34" s="13" t="s">
        <v>12</v>
      </c>
      <c r="C34" s="13"/>
      <c r="D34" s="13"/>
      <c r="E34" s="13"/>
      <c r="F34" s="13"/>
      <c r="J34" s="16" t="s">
        <v>30</v>
      </c>
      <c r="K34" s="93">
        <v>0</v>
      </c>
      <c r="L34" s="91">
        <v>0</v>
      </c>
      <c r="M34" s="91">
        <v>0</v>
      </c>
      <c r="N34" s="91">
        <v>0</v>
      </c>
      <c r="O34" s="94">
        <v>15830</v>
      </c>
    </row>
    <row r="35" spans="1:15">
      <c r="A35" s="19" t="s">
        <v>5</v>
      </c>
      <c r="B35" s="3"/>
      <c r="C35" s="3"/>
      <c r="D35" s="3"/>
      <c r="E35" s="3"/>
      <c r="F35" s="3"/>
    </row>
    <row r="36" spans="1:15">
      <c r="A36" s="19" t="s">
        <v>6</v>
      </c>
      <c r="B36" s="3"/>
      <c r="C36" s="3"/>
      <c r="D36" s="3"/>
      <c r="E36" s="3"/>
      <c r="F36" s="3"/>
      <c r="J36" s="19" t="s">
        <v>5</v>
      </c>
    </row>
    <row r="37" spans="1:15">
      <c r="J37" s="19" t="s">
        <v>6</v>
      </c>
      <c r="K37" s="3"/>
      <c r="L37" s="3"/>
      <c r="M37" s="3"/>
    </row>
    <row r="38" spans="1:15">
      <c r="J38" s="19"/>
      <c r="K38" s="3"/>
      <c r="L38" s="3"/>
      <c r="M38" s="3"/>
    </row>
    <row r="39" spans="1:15">
      <c r="J39" s="19"/>
      <c r="K39" s="3"/>
      <c r="L39" s="3"/>
      <c r="M39" s="3"/>
    </row>
    <row r="40" spans="1:15">
      <c r="A40" s="19"/>
      <c r="B40" s="3"/>
      <c r="C40" s="3"/>
      <c r="D40" s="3"/>
      <c r="J40" s="19"/>
    </row>
    <row r="41" spans="1:15" ht="15.75" customHeight="1">
      <c r="A41" s="247" t="s">
        <v>116</v>
      </c>
      <c r="B41" s="247"/>
      <c r="C41" s="247"/>
      <c r="D41" s="3"/>
      <c r="J41" s="248" t="s">
        <v>68</v>
      </c>
      <c r="K41" s="249"/>
      <c r="L41" s="249"/>
      <c r="M41" s="250"/>
    </row>
    <row r="42" spans="1:15" ht="15.75">
      <c r="A42" s="3"/>
      <c r="B42" s="3"/>
      <c r="C42" s="4"/>
      <c r="D42" s="5"/>
      <c r="J42" s="42"/>
      <c r="K42" s="42"/>
      <c r="L42" s="42"/>
      <c r="M42" s="42"/>
    </row>
    <row r="43" spans="1:15" ht="15.75">
      <c r="A43" s="24" t="s">
        <v>0</v>
      </c>
      <c r="B43" s="268" t="s">
        <v>44</v>
      </c>
      <c r="C43" s="269"/>
      <c r="D43" s="3"/>
      <c r="J43" s="24" t="s">
        <v>0</v>
      </c>
      <c r="K43" s="43" t="s">
        <v>118</v>
      </c>
      <c r="L43" s="24" t="s">
        <v>119</v>
      </c>
      <c r="M43" s="42"/>
    </row>
    <row r="44" spans="1:15" ht="15.75">
      <c r="A44" s="9"/>
      <c r="B44" s="41" t="s">
        <v>9</v>
      </c>
      <c r="C44" s="24" t="s">
        <v>10</v>
      </c>
      <c r="D44" s="3"/>
      <c r="J44" s="44"/>
      <c r="K44" s="195" t="s">
        <v>120</v>
      </c>
      <c r="L44" s="190" t="s">
        <v>120</v>
      </c>
      <c r="M44" s="42"/>
    </row>
    <row r="45" spans="1:15" ht="15.75">
      <c r="A45" s="16"/>
      <c r="B45" s="195" t="s">
        <v>117</v>
      </c>
      <c r="C45" s="190" t="s">
        <v>34</v>
      </c>
      <c r="D45" s="3"/>
      <c r="J45" s="45"/>
      <c r="K45" s="4"/>
      <c r="L45" s="9"/>
      <c r="M45" s="42"/>
    </row>
    <row r="46" spans="1:15" ht="15.75">
      <c r="A46" s="9"/>
      <c r="B46" s="41"/>
      <c r="C46" s="56"/>
      <c r="D46" s="3"/>
      <c r="J46" s="45" t="s">
        <v>114</v>
      </c>
      <c r="K46" s="196">
        <v>136.41</v>
      </c>
      <c r="L46" s="119">
        <v>131.84</v>
      </c>
      <c r="M46" s="42"/>
    </row>
    <row r="47" spans="1:15" ht="15.75">
      <c r="A47" s="9" t="s">
        <v>114</v>
      </c>
      <c r="B47" s="121">
        <v>5300</v>
      </c>
      <c r="C47" s="56"/>
      <c r="D47" s="3"/>
      <c r="J47" s="45" t="s">
        <v>66</v>
      </c>
      <c r="K47" s="178">
        <v>168.8</v>
      </c>
      <c r="L47" s="119">
        <v>163.55000000000001</v>
      </c>
      <c r="M47" s="42"/>
    </row>
    <row r="48" spans="1:15" ht="15.75">
      <c r="A48" s="9" t="s">
        <v>66</v>
      </c>
      <c r="B48" s="121">
        <v>5400</v>
      </c>
      <c r="C48" s="56"/>
      <c r="D48" s="55"/>
      <c r="J48" s="62" t="s">
        <v>63</v>
      </c>
      <c r="K48" s="64">
        <v>176.82</v>
      </c>
      <c r="L48" s="65">
        <v>172.25</v>
      </c>
      <c r="M48" s="42"/>
    </row>
    <row r="49" spans="1:13" ht="15.75">
      <c r="A49" s="9" t="s">
        <v>63</v>
      </c>
      <c r="B49" s="88">
        <v>30594</v>
      </c>
      <c r="C49" s="79">
        <v>466.48</v>
      </c>
      <c r="D49" s="55"/>
      <c r="J49" s="62" t="s">
        <v>56</v>
      </c>
      <c r="K49" s="64">
        <v>208.05</v>
      </c>
      <c r="L49" s="65">
        <v>204.53</v>
      </c>
      <c r="M49" s="42"/>
    </row>
    <row r="50" spans="1:13" ht="15.75">
      <c r="A50" s="9" t="s">
        <v>56</v>
      </c>
      <c r="B50" s="88">
        <v>27145</v>
      </c>
      <c r="C50" s="79">
        <v>466.75</v>
      </c>
      <c r="D50" s="55"/>
      <c r="J50" s="62" t="s">
        <v>55</v>
      </c>
      <c r="K50" s="64">
        <v>190.03</v>
      </c>
      <c r="L50" s="65">
        <v>184.19</v>
      </c>
      <c r="M50" s="42"/>
    </row>
    <row r="51" spans="1:13" ht="18.75" customHeight="1">
      <c r="A51" s="9" t="s">
        <v>55</v>
      </c>
      <c r="B51" s="88">
        <v>29851</v>
      </c>
      <c r="C51" s="79">
        <v>552.20000000000005</v>
      </c>
      <c r="D51" s="55"/>
      <c r="J51" s="62" t="s">
        <v>54</v>
      </c>
      <c r="K51" s="64">
        <v>114.98</v>
      </c>
      <c r="L51" s="65">
        <v>111.64</v>
      </c>
      <c r="M51" s="42"/>
    </row>
    <row r="52" spans="1:13" ht="15.75">
      <c r="A52" s="9" t="s">
        <v>54</v>
      </c>
      <c r="B52" s="88">
        <v>25090</v>
      </c>
      <c r="C52" s="79">
        <v>250.6</v>
      </c>
      <c r="D52" s="55"/>
      <c r="J52" s="62" t="s">
        <v>53</v>
      </c>
      <c r="K52" s="64">
        <v>101.12</v>
      </c>
      <c r="L52" s="65">
        <v>98.97</v>
      </c>
      <c r="M52" s="42"/>
    </row>
    <row r="53" spans="1:13" ht="15.75">
      <c r="A53" s="9" t="s">
        <v>53</v>
      </c>
      <c r="B53" s="88">
        <v>46926</v>
      </c>
      <c r="C53" s="79">
        <v>450.21</v>
      </c>
      <c r="D53" s="55"/>
      <c r="J53" s="62" t="s">
        <v>57</v>
      </c>
      <c r="K53" s="64">
        <v>90.85</v>
      </c>
      <c r="L53" s="65">
        <v>88.91</v>
      </c>
      <c r="M53" s="42"/>
    </row>
    <row r="54" spans="1:13" ht="15.75">
      <c r="A54" s="9" t="s">
        <v>57</v>
      </c>
      <c r="B54" s="88">
        <v>60353</v>
      </c>
      <c r="C54" s="79">
        <v>494.31</v>
      </c>
      <c r="D54" s="55"/>
      <c r="J54" s="62" t="s">
        <v>52</v>
      </c>
      <c r="K54" s="64">
        <v>92.04</v>
      </c>
      <c r="L54" s="65">
        <v>89.2</v>
      </c>
      <c r="M54" s="42"/>
    </row>
    <row r="55" spans="1:13" ht="15.75">
      <c r="A55" s="9" t="s">
        <v>52</v>
      </c>
      <c r="B55" s="88">
        <v>56545</v>
      </c>
      <c r="C55" s="79">
        <v>513.74</v>
      </c>
      <c r="D55" s="55"/>
      <c r="J55" s="62" t="s">
        <v>51</v>
      </c>
      <c r="K55" s="64">
        <v>66.989999999999995</v>
      </c>
      <c r="L55" s="65">
        <v>64.94</v>
      </c>
      <c r="M55" s="42"/>
    </row>
    <row r="56" spans="1:13" ht="15.75">
      <c r="A56" s="9" t="s">
        <v>51</v>
      </c>
      <c r="B56" s="88">
        <v>73830</v>
      </c>
      <c r="C56" s="79">
        <v>458.29</v>
      </c>
      <c r="D56" s="55"/>
      <c r="J56" s="62" t="s">
        <v>50</v>
      </c>
      <c r="K56" s="84">
        <v>55.71</v>
      </c>
      <c r="L56" s="65">
        <v>53.98</v>
      </c>
      <c r="M56" s="42"/>
    </row>
    <row r="57" spans="1:13" ht="15.75">
      <c r="A57" s="9" t="s">
        <v>50</v>
      </c>
      <c r="B57" s="88">
        <v>46150</v>
      </c>
      <c r="C57" s="78">
        <v>225.34</v>
      </c>
      <c r="D57" s="3"/>
      <c r="J57" s="45" t="s">
        <v>15</v>
      </c>
      <c r="K57" s="84">
        <v>50.4</v>
      </c>
      <c r="L57" s="80">
        <v>48.83</v>
      </c>
      <c r="M57" s="42"/>
    </row>
    <row r="58" spans="1:13" ht="15.75">
      <c r="A58" s="9" t="s">
        <v>15</v>
      </c>
      <c r="B58" s="88">
        <v>75905</v>
      </c>
      <c r="C58" s="95">
        <v>346.88</v>
      </c>
      <c r="D58" s="3"/>
      <c r="J58" s="45" t="s">
        <v>16</v>
      </c>
      <c r="K58" s="84">
        <v>39.19</v>
      </c>
      <c r="L58" s="80">
        <v>36.93</v>
      </c>
      <c r="M58" s="42"/>
    </row>
    <row r="59" spans="1:13" ht="15.75">
      <c r="A59" s="9" t="s">
        <v>16</v>
      </c>
      <c r="B59" s="88">
        <v>55311</v>
      </c>
      <c r="C59" s="80">
        <v>185.12</v>
      </c>
      <c r="D59" s="3"/>
      <c r="J59" s="45" t="s">
        <v>17</v>
      </c>
      <c r="K59" s="84">
        <v>32.28</v>
      </c>
      <c r="L59" s="80">
        <v>30.81</v>
      </c>
      <c r="M59" s="42"/>
    </row>
    <row r="60" spans="1:13" ht="15.75">
      <c r="A60" s="9" t="s">
        <v>17</v>
      </c>
      <c r="B60" s="88">
        <v>6995</v>
      </c>
      <c r="C60" s="80">
        <v>16.98</v>
      </c>
      <c r="D60" s="3"/>
      <c r="J60" s="45" t="s">
        <v>18</v>
      </c>
      <c r="K60" s="84">
        <v>30.36</v>
      </c>
      <c r="L60" s="80">
        <v>29.09</v>
      </c>
      <c r="M60" s="42"/>
    </row>
    <row r="61" spans="1:13" ht="15.75">
      <c r="A61" s="9" t="s">
        <v>18</v>
      </c>
      <c r="B61" s="87">
        <v>13356</v>
      </c>
      <c r="C61" s="80">
        <v>37.36</v>
      </c>
      <c r="D61" s="3"/>
      <c r="J61" s="45" t="s">
        <v>19</v>
      </c>
      <c r="K61" s="84">
        <v>30.99</v>
      </c>
      <c r="L61" s="80">
        <v>29.55</v>
      </c>
      <c r="M61" s="42"/>
    </row>
    <row r="62" spans="1:13" ht="15.75">
      <c r="A62" s="9" t="s">
        <v>19</v>
      </c>
      <c r="B62" s="87">
        <v>5989</v>
      </c>
      <c r="C62" s="80">
        <v>16.2</v>
      </c>
      <c r="D62" s="3"/>
      <c r="J62" s="45" t="s">
        <v>20</v>
      </c>
      <c r="K62" s="84">
        <v>29.94</v>
      </c>
      <c r="L62" s="80">
        <v>28.56</v>
      </c>
      <c r="M62" s="42"/>
    </row>
    <row r="63" spans="1:13" ht="15.75">
      <c r="A63" s="9" t="s">
        <v>20</v>
      </c>
      <c r="B63" s="88">
        <v>1840</v>
      </c>
      <c r="C63" s="80">
        <v>5.59</v>
      </c>
      <c r="D63" s="3"/>
      <c r="J63" s="45" t="s">
        <v>21</v>
      </c>
      <c r="K63" s="84">
        <v>35.799999999999997</v>
      </c>
      <c r="L63" s="80">
        <v>34.450000000000003</v>
      </c>
      <c r="M63" s="42"/>
    </row>
    <row r="64" spans="1:13" ht="15.75">
      <c r="A64" s="9" t="s">
        <v>21</v>
      </c>
      <c r="B64" s="88">
        <v>1415</v>
      </c>
      <c r="C64" s="80">
        <v>5.12</v>
      </c>
      <c r="D64" s="3"/>
      <c r="J64" s="45" t="s">
        <v>22</v>
      </c>
      <c r="K64" s="84">
        <v>49.01</v>
      </c>
      <c r="L64" s="80">
        <v>47.2</v>
      </c>
      <c r="M64" s="42"/>
    </row>
    <row r="65" spans="1:13" ht="15.75">
      <c r="A65" s="9" t="s">
        <v>22</v>
      </c>
      <c r="B65" s="88">
        <v>1598</v>
      </c>
      <c r="C65" s="80">
        <v>7.98</v>
      </c>
      <c r="D65" s="3"/>
      <c r="J65" s="45" t="s">
        <v>23</v>
      </c>
      <c r="K65" s="84">
        <v>52.04</v>
      </c>
      <c r="L65" s="80">
        <v>50.1</v>
      </c>
      <c r="M65" s="42"/>
    </row>
    <row r="66" spans="1:13" ht="15.75">
      <c r="A66" s="9" t="s">
        <v>23</v>
      </c>
      <c r="B66" s="88">
        <v>1130</v>
      </c>
      <c r="C66" s="80">
        <v>6.67</v>
      </c>
      <c r="D66" s="3"/>
      <c r="J66" s="45" t="s">
        <v>46</v>
      </c>
      <c r="K66" s="84">
        <v>36.380000000000003</v>
      </c>
      <c r="L66" s="80">
        <v>35.17</v>
      </c>
      <c r="M66" s="42"/>
    </row>
    <row r="67" spans="1:13" ht="15.75">
      <c r="A67" s="9" t="s">
        <v>24</v>
      </c>
      <c r="B67" s="88">
        <v>985</v>
      </c>
      <c r="C67" s="96" t="s">
        <v>45</v>
      </c>
      <c r="D67" s="3"/>
      <c r="J67" s="45" t="s">
        <v>24</v>
      </c>
      <c r="K67" s="99">
        <v>21.29</v>
      </c>
      <c r="L67" s="81">
        <v>20.46</v>
      </c>
    </row>
    <row r="68" spans="1:13" ht="15.75">
      <c r="A68" s="9" t="s">
        <v>25</v>
      </c>
      <c r="B68" s="66">
        <v>1127</v>
      </c>
      <c r="C68" s="96" t="s">
        <v>45</v>
      </c>
      <c r="D68" s="3"/>
      <c r="J68" s="44" t="s">
        <v>47</v>
      </c>
      <c r="K68" s="100">
        <v>17.32</v>
      </c>
      <c r="L68" s="83">
        <v>16.850000000000001</v>
      </c>
    </row>
    <row r="69" spans="1:13" ht="15.75">
      <c r="A69" s="9" t="s">
        <v>62</v>
      </c>
      <c r="B69" s="97" t="s">
        <v>45</v>
      </c>
      <c r="C69" s="96" t="s">
        <v>45</v>
      </c>
      <c r="D69" s="3"/>
    </row>
    <row r="70" spans="1:13" ht="15.75">
      <c r="A70" s="9" t="s">
        <v>27</v>
      </c>
      <c r="B70" s="97" t="s">
        <v>45</v>
      </c>
      <c r="C70" s="96" t="s">
        <v>45</v>
      </c>
      <c r="D70" s="3"/>
    </row>
    <row r="71" spans="1:13" ht="15.75">
      <c r="A71" s="9" t="s">
        <v>28</v>
      </c>
      <c r="B71" s="88">
        <v>12</v>
      </c>
      <c r="C71" s="96" t="s">
        <v>45</v>
      </c>
      <c r="D71" s="3"/>
    </row>
    <row r="72" spans="1:13" ht="15.75">
      <c r="A72" s="9" t="s">
        <v>29</v>
      </c>
      <c r="B72" s="88">
        <v>21</v>
      </c>
      <c r="C72" s="96" t="s">
        <v>45</v>
      </c>
      <c r="D72" s="3"/>
    </row>
    <row r="73" spans="1:13" ht="15.75">
      <c r="A73" s="16" t="s">
        <v>30</v>
      </c>
      <c r="B73" s="98">
        <v>964</v>
      </c>
      <c r="C73" s="85" t="s">
        <v>45</v>
      </c>
    </row>
    <row r="75" spans="1:13">
      <c r="A75" s="19" t="s">
        <v>5</v>
      </c>
    </row>
    <row r="76" spans="1:13">
      <c r="A76" s="19" t="s">
        <v>6</v>
      </c>
    </row>
    <row r="77" spans="1:13">
      <c r="A77" s="19"/>
    </row>
    <row r="78" spans="1:13">
      <c r="A78" s="19"/>
    </row>
    <row r="88" spans="1:4">
      <c r="D88" s="3"/>
    </row>
    <row r="89" spans="1:4">
      <c r="A89" s="19"/>
      <c r="B89" s="3"/>
      <c r="C89" s="3"/>
      <c r="D89" s="3"/>
    </row>
    <row r="90" spans="1:4">
      <c r="A90" s="19"/>
      <c r="B90" s="3"/>
      <c r="C90" s="3"/>
      <c r="D90" s="3"/>
    </row>
    <row r="91" spans="1:4">
      <c r="A91" s="19"/>
      <c r="B91" s="3"/>
      <c r="C91" s="3"/>
      <c r="D91" s="3"/>
    </row>
    <row r="92" spans="1:4">
      <c r="A92" s="19"/>
      <c r="B92" s="3"/>
      <c r="C92" s="3"/>
      <c r="D92" s="3"/>
    </row>
    <row r="93" spans="1:4">
      <c r="A93" s="19"/>
      <c r="B93" s="3"/>
      <c r="C93" s="3"/>
      <c r="D93" s="3"/>
    </row>
    <row r="94" spans="1:4">
      <c r="A94" s="19"/>
      <c r="B94" s="3"/>
      <c r="C94" s="3"/>
      <c r="D94" s="3"/>
    </row>
    <row r="95" spans="1:4">
      <c r="A95" s="19"/>
      <c r="B95" s="3"/>
      <c r="C95" s="3"/>
      <c r="D95" s="3"/>
    </row>
    <row r="96" spans="1:4">
      <c r="A96" s="19"/>
      <c r="B96" s="3"/>
      <c r="C96" s="3"/>
      <c r="D96" s="3"/>
    </row>
    <row r="97" spans="1:4">
      <c r="A97" s="19"/>
      <c r="B97" s="3"/>
      <c r="C97" s="3"/>
      <c r="D97" s="3"/>
    </row>
    <row r="98" spans="1:4">
      <c r="A98" s="19"/>
      <c r="B98" s="3"/>
      <c r="C98" s="3"/>
      <c r="D98" s="3"/>
    </row>
    <row r="99" spans="1:4">
      <c r="A99" s="19"/>
      <c r="B99" s="3"/>
      <c r="C99" s="3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</sheetData>
  <mergeCells count="3">
    <mergeCell ref="J4:O4"/>
    <mergeCell ref="A2:F2"/>
    <mergeCell ref="B43:C43"/>
  </mergeCells>
  <phoneticPr fontId="0" type="noConversion"/>
  <printOptions horizontalCentered="1"/>
  <pageMargins left="1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3:O150"/>
  <sheetViews>
    <sheetView showGridLines="0" topLeftCell="A61" workbookViewId="0">
      <selection activeCell="G41" sqref="G41"/>
    </sheetView>
  </sheetViews>
  <sheetFormatPr defaultRowHeight="15"/>
  <cols>
    <col min="1" max="1" width="13.5703125" customWidth="1"/>
    <col min="2" max="2" width="13.140625" customWidth="1"/>
    <col min="3" max="4" width="12.7109375" customWidth="1"/>
    <col min="5" max="5" width="11.28515625" bestFit="1" customWidth="1"/>
    <col min="10" max="10" width="10.85546875" customWidth="1"/>
    <col min="11" max="11" width="12" customWidth="1"/>
    <col min="12" max="12" width="18" customWidth="1"/>
    <col min="13" max="13" width="10.42578125" customWidth="1"/>
    <col min="14" max="14" width="13.140625" customWidth="1"/>
  </cols>
  <sheetData>
    <row r="3" spans="1:15" ht="18.75">
      <c r="A3" s="270" t="s">
        <v>64</v>
      </c>
      <c r="B3" s="270"/>
      <c r="C3" s="270"/>
      <c r="D3" s="270"/>
      <c r="E3" s="270"/>
      <c r="F3" s="271"/>
    </row>
    <row r="4" spans="1:15" ht="15.75">
      <c r="J4" s="273" t="s">
        <v>58</v>
      </c>
      <c r="K4" s="273"/>
      <c r="L4" s="273"/>
      <c r="M4" s="273"/>
      <c r="N4" s="273"/>
    </row>
    <row r="5" spans="1:15" ht="15.75" customHeight="1">
      <c r="A5" s="58"/>
      <c r="B5" s="58"/>
      <c r="C5" s="58"/>
      <c r="D5" s="58"/>
    </row>
    <row r="6" spans="1:15" ht="15.75">
      <c r="A6" s="272"/>
      <c r="B6" s="272"/>
      <c r="C6" s="272"/>
      <c r="D6" s="272"/>
      <c r="J6" s="6" t="s">
        <v>8</v>
      </c>
      <c r="K6" s="6" t="s">
        <v>1</v>
      </c>
      <c r="L6" s="35" t="s">
        <v>3</v>
      </c>
      <c r="M6" s="6" t="s">
        <v>2</v>
      </c>
      <c r="N6" s="6" t="s">
        <v>4</v>
      </c>
    </row>
    <row r="7" spans="1:15" ht="15.75">
      <c r="A7" s="6" t="s">
        <v>8</v>
      </c>
      <c r="B7" s="6" t="s">
        <v>1</v>
      </c>
      <c r="C7" s="6" t="s">
        <v>3</v>
      </c>
      <c r="D7" s="6" t="s">
        <v>2</v>
      </c>
      <c r="E7" s="6" t="s">
        <v>4</v>
      </c>
      <c r="F7" s="46"/>
      <c r="J7" s="56"/>
      <c r="K7" s="56"/>
      <c r="L7" s="41"/>
      <c r="M7" s="56"/>
      <c r="N7" s="56"/>
      <c r="O7" s="55"/>
    </row>
    <row r="8" spans="1:15" ht="15.75">
      <c r="A8" s="56"/>
      <c r="B8" s="41"/>
      <c r="C8" s="56"/>
      <c r="D8" s="41"/>
      <c r="E8" s="56"/>
      <c r="F8" s="46"/>
      <c r="J8" s="56"/>
      <c r="K8" s="56"/>
      <c r="L8" s="41"/>
      <c r="M8" s="56"/>
      <c r="N8" s="56"/>
      <c r="O8" s="55"/>
    </row>
    <row r="9" spans="1:15" ht="15.75">
      <c r="A9" s="9" t="s">
        <v>66</v>
      </c>
      <c r="B9" s="121">
        <v>5160</v>
      </c>
      <c r="C9" s="120">
        <v>25080</v>
      </c>
      <c r="D9" s="121">
        <v>39730</v>
      </c>
      <c r="E9" s="120">
        <v>96030</v>
      </c>
      <c r="F9" s="46"/>
      <c r="J9" s="9" t="s">
        <v>121</v>
      </c>
      <c r="K9" s="119">
        <v>1000</v>
      </c>
      <c r="L9" s="196">
        <v>1000</v>
      </c>
      <c r="M9" s="119">
        <v>16000</v>
      </c>
      <c r="N9" s="120">
        <v>22850</v>
      </c>
      <c r="O9" s="55" t="s">
        <v>122</v>
      </c>
    </row>
    <row r="10" spans="1:15" ht="15.75">
      <c r="A10" s="9" t="s">
        <v>63</v>
      </c>
      <c r="B10" s="88">
        <v>4560</v>
      </c>
      <c r="C10" s="86">
        <v>25125</v>
      </c>
      <c r="D10" s="86">
        <v>41600</v>
      </c>
      <c r="E10" s="87">
        <v>71285</v>
      </c>
      <c r="F10" s="46"/>
      <c r="J10" s="9" t="s">
        <v>66</v>
      </c>
      <c r="K10" s="117">
        <v>950</v>
      </c>
      <c r="L10" s="118">
        <v>940</v>
      </c>
      <c r="M10" s="115">
        <v>12905</v>
      </c>
      <c r="N10" s="115">
        <v>14795</v>
      </c>
      <c r="O10" s="55"/>
    </row>
    <row r="11" spans="1:15" ht="15.75">
      <c r="A11" s="9" t="s">
        <v>56</v>
      </c>
      <c r="B11" s="88">
        <v>4560</v>
      </c>
      <c r="C11" s="86">
        <v>25125</v>
      </c>
      <c r="D11" s="86">
        <v>41600</v>
      </c>
      <c r="E11" s="87">
        <v>71285</v>
      </c>
      <c r="F11" s="46"/>
      <c r="J11" s="9" t="s">
        <v>63</v>
      </c>
      <c r="K11" s="87">
        <v>850</v>
      </c>
      <c r="L11" s="89">
        <v>1800</v>
      </c>
      <c r="M11" s="87">
        <v>11350</v>
      </c>
      <c r="N11" s="87">
        <v>14000</v>
      </c>
      <c r="O11" s="55"/>
    </row>
    <row r="12" spans="1:15" ht="15.75">
      <c r="A12" s="9" t="s">
        <v>55</v>
      </c>
      <c r="B12" s="88">
        <v>4561</v>
      </c>
      <c r="C12" s="86">
        <v>25209</v>
      </c>
      <c r="D12" s="86">
        <v>41242</v>
      </c>
      <c r="E12" s="87">
        <v>71012</v>
      </c>
      <c r="F12" s="46"/>
      <c r="J12" s="9" t="s">
        <v>56</v>
      </c>
      <c r="K12" s="88">
        <v>1145</v>
      </c>
      <c r="L12" s="87">
        <v>2415</v>
      </c>
      <c r="M12" s="87">
        <v>11440</v>
      </c>
      <c r="N12" s="87">
        <v>15000</v>
      </c>
      <c r="O12" s="55"/>
    </row>
    <row r="13" spans="1:15" ht="15.75">
      <c r="A13" s="9" t="s">
        <v>54</v>
      </c>
      <c r="B13" s="88">
        <v>4561</v>
      </c>
      <c r="C13" s="86">
        <v>24956</v>
      </c>
      <c r="D13" s="86">
        <v>41593</v>
      </c>
      <c r="E13" s="87">
        <v>71170</v>
      </c>
      <c r="F13" s="46"/>
      <c r="J13" s="9" t="s">
        <v>55</v>
      </c>
      <c r="K13" s="88">
        <v>735</v>
      </c>
      <c r="L13" s="87">
        <v>1710</v>
      </c>
      <c r="M13" s="87">
        <v>7935</v>
      </c>
      <c r="N13" s="87">
        <v>10380</v>
      </c>
      <c r="O13" s="55"/>
    </row>
    <row r="14" spans="1:15" ht="15.75">
      <c r="A14" s="9" t="s">
        <v>53</v>
      </c>
      <c r="B14" s="88">
        <v>4561</v>
      </c>
      <c r="C14" s="86">
        <v>25021</v>
      </c>
      <c r="D14" s="86">
        <v>41588</v>
      </c>
      <c r="E14" s="87">
        <v>71170</v>
      </c>
      <c r="F14" s="46"/>
      <c r="J14" s="9" t="s">
        <v>54</v>
      </c>
      <c r="K14" s="88">
        <v>725</v>
      </c>
      <c r="L14" s="87">
        <v>1550</v>
      </c>
      <c r="M14" s="87">
        <v>7800</v>
      </c>
      <c r="N14" s="87">
        <v>10075</v>
      </c>
      <c r="O14" s="55"/>
    </row>
    <row r="15" spans="1:15" ht="15.75">
      <c r="A15" s="9" t="s">
        <v>57</v>
      </c>
      <c r="B15" s="88">
        <v>4561</v>
      </c>
      <c r="C15" s="86">
        <v>24976</v>
      </c>
      <c r="D15" s="86">
        <v>39763</v>
      </c>
      <c r="E15" s="87">
        <v>69300</v>
      </c>
      <c r="F15" s="46"/>
      <c r="J15" s="9" t="s">
        <v>53</v>
      </c>
      <c r="K15" s="88">
        <v>750</v>
      </c>
      <c r="L15" s="87">
        <v>1700</v>
      </c>
      <c r="M15" s="87">
        <v>8550</v>
      </c>
      <c r="N15" s="87">
        <v>11000</v>
      </c>
      <c r="O15" s="55"/>
    </row>
    <row r="16" spans="1:15" ht="15.75">
      <c r="A16" s="9" t="s">
        <v>52</v>
      </c>
      <c r="B16" s="88">
        <v>5255</v>
      </c>
      <c r="C16" s="86">
        <v>26611</v>
      </c>
      <c r="D16" s="86">
        <v>41362</v>
      </c>
      <c r="E16" s="87">
        <v>73228</v>
      </c>
      <c r="F16" s="46"/>
      <c r="J16" s="9" t="s">
        <v>57</v>
      </c>
      <c r="K16" s="88">
        <v>835</v>
      </c>
      <c r="L16" s="87">
        <v>1585</v>
      </c>
      <c r="M16" s="87">
        <v>7030</v>
      </c>
      <c r="N16" s="87">
        <v>9450</v>
      </c>
      <c r="O16" s="55"/>
    </row>
    <row r="17" spans="1:15" ht="15.75">
      <c r="A17" s="9" t="s">
        <v>51</v>
      </c>
      <c r="B17" s="88">
        <v>5255</v>
      </c>
      <c r="C17" s="86">
        <v>27173</v>
      </c>
      <c r="D17" s="86">
        <v>41367</v>
      </c>
      <c r="E17" s="87">
        <v>73795</v>
      </c>
      <c r="F17" s="46"/>
      <c r="J17" s="9" t="s">
        <v>52</v>
      </c>
      <c r="K17" s="88">
        <v>965</v>
      </c>
      <c r="L17" s="87">
        <v>1725</v>
      </c>
      <c r="M17" s="87">
        <v>8545</v>
      </c>
      <c r="N17" s="87">
        <v>11235</v>
      </c>
      <c r="O17" s="55"/>
    </row>
    <row r="18" spans="1:15" ht="15.75">
      <c r="A18" s="9" t="s">
        <v>50</v>
      </c>
      <c r="B18" s="88">
        <v>5253</v>
      </c>
      <c r="C18" s="86">
        <v>27094</v>
      </c>
      <c r="D18" s="86">
        <v>41378</v>
      </c>
      <c r="E18" s="87">
        <v>73725</v>
      </c>
      <c r="F18" s="46"/>
      <c r="J18" s="9" t="s">
        <v>51</v>
      </c>
      <c r="K18" s="88">
        <v>1000</v>
      </c>
      <c r="L18" s="87">
        <v>1775</v>
      </c>
      <c r="M18" s="87">
        <v>9765</v>
      </c>
      <c r="N18" s="87">
        <v>12540</v>
      </c>
      <c r="O18" s="55"/>
    </row>
    <row r="19" spans="1:15" ht="15.75">
      <c r="A19" s="9" t="s">
        <v>15</v>
      </c>
      <c r="B19" s="88">
        <v>5067</v>
      </c>
      <c r="C19" s="86">
        <v>26838</v>
      </c>
      <c r="D19" s="86">
        <v>41332</v>
      </c>
      <c r="E19" s="87">
        <v>73237</v>
      </c>
      <c r="F19" s="47"/>
      <c r="J19" s="9" t="s">
        <v>50</v>
      </c>
      <c r="K19" s="88">
        <v>920</v>
      </c>
      <c r="L19" s="87">
        <v>1879</v>
      </c>
      <c r="M19" s="87">
        <v>8616</v>
      </c>
      <c r="N19" s="87">
        <v>11415</v>
      </c>
    </row>
    <row r="20" spans="1:15" ht="15.75">
      <c r="A20" s="9" t="s">
        <v>16</v>
      </c>
      <c r="B20" s="88">
        <v>5069</v>
      </c>
      <c r="C20" s="87">
        <v>26644</v>
      </c>
      <c r="D20" s="88">
        <v>41412</v>
      </c>
      <c r="E20" s="87">
        <v>73125</v>
      </c>
      <c r="F20" s="47"/>
      <c r="J20" s="9" t="s">
        <v>15</v>
      </c>
      <c r="K20" s="86">
        <v>965</v>
      </c>
      <c r="L20" s="87">
        <v>1740</v>
      </c>
      <c r="M20" s="86">
        <v>8875</v>
      </c>
      <c r="N20" s="87">
        <v>11580</v>
      </c>
    </row>
    <row r="21" spans="1:15" ht="15.75">
      <c r="A21" s="9" t="s">
        <v>17</v>
      </c>
      <c r="B21" s="88">
        <v>5069</v>
      </c>
      <c r="C21" s="87">
        <v>26258</v>
      </c>
      <c r="D21" s="88">
        <v>41336</v>
      </c>
      <c r="E21" s="87">
        <v>72663</v>
      </c>
      <c r="F21" s="47"/>
      <c r="J21" s="9" t="s">
        <v>16</v>
      </c>
      <c r="K21" s="87">
        <v>930</v>
      </c>
      <c r="L21" s="88">
        <v>2310</v>
      </c>
      <c r="M21" s="87">
        <v>8680</v>
      </c>
      <c r="N21" s="86">
        <v>11920</v>
      </c>
    </row>
    <row r="22" spans="1:15" ht="15.75">
      <c r="A22" s="9" t="s">
        <v>18</v>
      </c>
      <c r="B22" s="88">
        <v>5085</v>
      </c>
      <c r="C22" s="87">
        <v>25947</v>
      </c>
      <c r="D22" s="88">
        <v>41288</v>
      </c>
      <c r="E22" s="87">
        <v>72320</v>
      </c>
      <c r="F22" s="27"/>
      <c r="J22" s="9" t="s">
        <v>17</v>
      </c>
      <c r="K22" s="87">
        <v>870</v>
      </c>
      <c r="L22" s="88">
        <v>2115</v>
      </c>
      <c r="M22" s="87">
        <v>8380</v>
      </c>
      <c r="N22" s="86">
        <v>11365</v>
      </c>
    </row>
    <row r="23" spans="1:15" ht="15.75">
      <c r="A23" s="9" t="s">
        <v>19</v>
      </c>
      <c r="B23" s="88">
        <v>5056</v>
      </c>
      <c r="C23" s="87">
        <v>25882</v>
      </c>
      <c r="D23" s="88">
        <v>41491</v>
      </c>
      <c r="E23" s="87">
        <v>72429</v>
      </c>
      <c r="F23" s="27"/>
      <c r="J23" s="9" t="s">
        <v>18</v>
      </c>
      <c r="K23" s="87">
        <v>800</v>
      </c>
      <c r="L23" s="88">
        <v>2100</v>
      </c>
      <c r="M23" s="87">
        <v>7580</v>
      </c>
      <c r="N23" s="87">
        <v>10480</v>
      </c>
    </row>
    <row r="24" spans="1:15" ht="15.75">
      <c r="A24" s="9" t="s">
        <v>20</v>
      </c>
      <c r="B24" s="88">
        <v>5048</v>
      </c>
      <c r="C24" s="87">
        <v>25638</v>
      </c>
      <c r="D24" s="88">
        <v>41449</v>
      </c>
      <c r="E24" s="87">
        <v>72135</v>
      </c>
      <c r="F24" s="27"/>
      <c r="J24" s="9" t="s">
        <v>19</v>
      </c>
      <c r="K24" s="87">
        <v>800</v>
      </c>
      <c r="L24" s="88">
        <v>1945</v>
      </c>
      <c r="M24" s="87">
        <v>6585</v>
      </c>
      <c r="N24" s="87">
        <v>9330</v>
      </c>
    </row>
    <row r="25" spans="1:15" ht="15.75">
      <c r="A25" s="9" t="s">
        <v>21</v>
      </c>
      <c r="B25" s="88">
        <v>5891</v>
      </c>
      <c r="C25" s="87">
        <v>25686</v>
      </c>
      <c r="D25" s="88">
        <v>40867</v>
      </c>
      <c r="E25" s="87">
        <v>72444</v>
      </c>
      <c r="F25" s="27"/>
      <c r="I25" s="116"/>
      <c r="J25" s="9" t="s">
        <v>20</v>
      </c>
      <c r="K25" s="87">
        <v>670</v>
      </c>
      <c r="L25" s="88">
        <v>1510</v>
      </c>
      <c r="M25" s="87">
        <v>4990</v>
      </c>
      <c r="N25" s="87">
        <v>7170</v>
      </c>
    </row>
    <row r="26" spans="1:15" ht="15.75">
      <c r="A26" s="9" t="s">
        <v>22</v>
      </c>
      <c r="B26" s="88">
        <v>6329</v>
      </c>
      <c r="C26" s="87">
        <v>25996</v>
      </c>
      <c r="D26" s="88">
        <v>41268</v>
      </c>
      <c r="E26" s="87">
        <v>73593</v>
      </c>
      <c r="F26" s="27"/>
      <c r="I26" s="116"/>
      <c r="J26" s="9" t="s">
        <v>21</v>
      </c>
      <c r="K26" s="87">
        <v>750</v>
      </c>
      <c r="L26" s="88">
        <v>1860</v>
      </c>
      <c r="M26" s="87">
        <v>5290</v>
      </c>
      <c r="N26" s="87">
        <v>7900</v>
      </c>
    </row>
    <row r="27" spans="1:15" ht="15.75">
      <c r="A27" s="9" t="s">
        <v>23</v>
      </c>
      <c r="B27" s="88">
        <v>5811</v>
      </c>
      <c r="C27" s="87">
        <v>33743</v>
      </c>
      <c r="D27" s="88">
        <v>44248</v>
      </c>
      <c r="E27" s="87">
        <v>83802</v>
      </c>
      <c r="F27" s="27"/>
      <c r="I27" s="116"/>
      <c r="J27" s="9" t="s">
        <v>22</v>
      </c>
      <c r="K27" s="87">
        <v>715</v>
      </c>
      <c r="L27" s="88">
        <v>1360</v>
      </c>
      <c r="M27" s="87">
        <v>4550</v>
      </c>
      <c r="N27" s="87">
        <v>6625</v>
      </c>
    </row>
    <row r="28" spans="1:15" ht="15.75">
      <c r="A28" s="9" t="s">
        <v>46</v>
      </c>
      <c r="B28" s="88">
        <v>6123</v>
      </c>
      <c r="C28" s="87">
        <v>31605</v>
      </c>
      <c r="D28" s="88">
        <v>43826</v>
      </c>
      <c r="E28" s="87">
        <v>81554</v>
      </c>
      <c r="F28" s="27"/>
      <c r="I28" s="116"/>
      <c r="J28" s="9" t="s">
        <v>23</v>
      </c>
      <c r="K28" s="87">
        <v>775</v>
      </c>
      <c r="L28" s="88">
        <v>1745</v>
      </c>
      <c r="M28" s="87">
        <v>5380</v>
      </c>
      <c r="N28" s="87">
        <v>7900</v>
      </c>
    </row>
    <row r="29" spans="1:15" ht="15.75">
      <c r="A29" s="11" t="s">
        <v>25</v>
      </c>
      <c r="B29" s="88">
        <v>9350</v>
      </c>
      <c r="C29" s="87">
        <v>28223</v>
      </c>
      <c r="D29" s="88">
        <v>56376</v>
      </c>
      <c r="E29" s="87">
        <v>93950</v>
      </c>
      <c r="F29" s="27"/>
      <c r="I29" s="116"/>
      <c r="J29" s="9" t="s">
        <v>46</v>
      </c>
      <c r="K29" s="87">
        <v>500</v>
      </c>
      <c r="L29" s="88">
        <v>800</v>
      </c>
      <c r="M29" s="87">
        <v>3450</v>
      </c>
      <c r="N29" s="87">
        <v>4750</v>
      </c>
    </row>
    <row r="30" spans="1:15" ht="15.75">
      <c r="A30" s="11" t="s">
        <v>28</v>
      </c>
      <c r="B30" s="66" t="s">
        <v>45</v>
      </c>
      <c r="C30" s="67" t="s">
        <v>45</v>
      </c>
      <c r="D30" s="66" t="s">
        <v>45</v>
      </c>
      <c r="E30" s="67" t="s">
        <v>45</v>
      </c>
      <c r="F30" s="27"/>
      <c r="J30" s="11" t="s">
        <v>25</v>
      </c>
      <c r="K30" s="87">
        <v>300</v>
      </c>
      <c r="L30" s="88">
        <v>1000</v>
      </c>
      <c r="M30" s="87">
        <v>3100</v>
      </c>
      <c r="N30" s="87">
        <v>4400</v>
      </c>
    </row>
    <row r="31" spans="1:15" ht="15.75">
      <c r="A31" s="11" t="s">
        <v>43</v>
      </c>
      <c r="B31" s="66" t="s">
        <v>45</v>
      </c>
      <c r="C31" s="67" t="s">
        <v>45</v>
      </c>
      <c r="D31" s="66" t="s">
        <v>45</v>
      </c>
      <c r="E31" s="67" t="s">
        <v>45</v>
      </c>
      <c r="F31" s="27"/>
      <c r="J31" s="11" t="s">
        <v>28</v>
      </c>
      <c r="K31" s="67" t="s">
        <v>45</v>
      </c>
      <c r="L31" s="66" t="s">
        <v>45</v>
      </c>
      <c r="M31" s="67" t="s">
        <v>45</v>
      </c>
      <c r="N31" s="67" t="s">
        <v>45</v>
      </c>
    </row>
    <row r="32" spans="1:15" ht="15.75">
      <c r="A32" s="38" t="s">
        <v>30</v>
      </c>
      <c r="B32" s="101" t="s">
        <v>45</v>
      </c>
      <c r="C32" s="75" t="s">
        <v>45</v>
      </c>
      <c r="D32" s="101" t="s">
        <v>45</v>
      </c>
      <c r="E32" s="75" t="s">
        <v>45</v>
      </c>
      <c r="F32" s="27"/>
      <c r="J32" s="11" t="s">
        <v>43</v>
      </c>
      <c r="K32" s="67" t="s">
        <v>45</v>
      </c>
      <c r="L32" s="66" t="s">
        <v>45</v>
      </c>
      <c r="M32" s="67" t="s">
        <v>45</v>
      </c>
      <c r="N32" s="67" t="s">
        <v>45</v>
      </c>
    </row>
    <row r="33" spans="1:15" ht="15.75">
      <c r="J33" s="38" t="s">
        <v>30</v>
      </c>
      <c r="K33" s="75" t="s">
        <v>45</v>
      </c>
      <c r="L33" s="101" t="s">
        <v>45</v>
      </c>
      <c r="M33" s="75" t="s">
        <v>45</v>
      </c>
      <c r="N33" s="75" t="s">
        <v>45</v>
      </c>
    </row>
    <row r="36" spans="1:15" ht="15.75">
      <c r="O36" s="177"/>
    </row>
    <row r="37" spans="1:15" ht="15.75">
      <c r="A37" s="274" t="s">
        <v>59</v>
      </c>
      <c r="B37" s="274"/>
      <c r="C37" s="274"/>
      <c r="J37" s="251"/>
      <c r="K37" s="251"/>
      <c r="L37" s="252" t="s">
        <v>70</v>
      </c>
      <c r="M37" s="251"/>
      <c r="N37" s="251"/>
    </row>
    <row r="38" spans="1:15" ht="15.75">
      <c r="A38" s="179"/>
      <c r="B38" s="179"/>
      <c r="C38" s="179"/>
      <c r="J38" s="177"/>
      <c r="K38" s="177"/>
      <c r="L38" s="177"/>
      <c r="M38" s="177"/>
      <c r="N38" s="177"/>
    </row>
    <row r="39" spans="1:15" ht="15.75">
      <c r="A39" s="48" t="s">
        <v>0</v>
      </c>
      <c r="B39" s="268" t="s">
        <v>48</v>
      </c>
      <c r="C39" s="275"/>
      <c r="J39" s="105"/>
      <c r="K39" s="105"/>
      <c r="L39" s="105"/>
      <c r="M39" s="42"/>
    </row>
    <row r="40" spans="1:15" ht="15.75">
      <c r="A40" s="49"/>
      <c r="B40" s="24" t="s">
        <v>9</v>
      </c>
      <c r="C40" s="50" t="s">
        <v>10</v>
      </c>
      <c r="J40" s="54"/>
      <c r="K40" s="40" t="s">
        <v>69</v>
      </c>
      <c r="L40" s="6" t="s">
        <v>123</v>
      </c>
      <c r="M40" s="42"/>
    </row>
    <row r="41" spans="1:15" ht="15.75">
      <c r="A41" s="51"/>
      <c r="B41" s="190" t="s">
        <v>11</v>
      </c>
      <c r="C41" s="197" t="s">
        <v>49</v>
      </c>
      <c r="J41" s="42"/>
      <c r="K41" s="26"/>
      <c r="L41" s="9"/>
      <c r="M41" s="42"/>
    </row>
    <row r="42" spans="1:15" ht="15.75">
      <c r="A42" s="49"/>
      <c r="B42" s="52"/>
      <c r="C42" s="53"/>
      <c r="J42" s="42"/>
      <c r="K42" s="26"/>
      <c r="L42" s="9"/>
      <c r="M42" s="42"/>
    </row>
    <row r="43" spans="1:15" ht="15.75">
      <c r="A43" s="21" t="s">
        <v>114</v>
      </c>
      <c r="B43" s="52">
        <v>3795</v>
      </c>
      <c r="C43" s="53">
        <v>323.47000000000003</v>
      </c>
      <c r="J43" s="42"/>
      <c r="K43" s="26" t="s">
        <v>114</v>
      </c>
      <c r="L43" s="198">
        <v>754</v>
      </c>
      <c r="M43" s="42"/>
    </row>
    <row r="44" spans="1:15" ht="15.75">
      <c r="A44" s="21" t="s">
        <v>66</v>
      </c>
      <c r="B44" s="52">
        <v>2080</v>
      </c>
      <c r="C44" s="53">
        <v>164.29</v>
      </c>
      <c r="J44" s="42"/>
      <c r="K44" s="26" t="s">
        <v>66</v>
      </c>
      <c r="L44" s="119">
        <v>646.66999999999996</v>
      </c>
      <c r="M44" s="42"/>
    </row>
    <row r="45" spans="1:15" ht="15.75">
      <c r="A45" s="21" t="s">
        <v>63</v>
      </c>
      <c r="B45" s="103">
        <v>2371.6</v>
      </c>
      <c r="C45" s="65">
        <v>212.15</v>
      </c>
      <c r="J45" s="42"/>
      <c r="K45" s="26" t="s">
        <v>63</v>
      </c>
      <c r="L45" s="65">
        <v>692.54</v>
      </c>
      <c r="M45" s="42"/>
    </row>
    <row r="46" spans="1:15" ht="15.75">
      <c r="A46" s="21" t="s">
        <v>56</v>
      </c>
      <c r="B46" s="103">
        <v>4650</v>
      </c>
      <c r="C46" s="65">
        <v>363.22</v>
      </c>
      <c r="J46" s="42"/>
      <c r="K46" s="26" t="s">
        <v>56</v>
      </c>
      <c r="L46" s="65">
        <v>645.04</v>
      </c>
      <c r="M46" s="42"/>
    </row>
    <row r="47" spans="1:15" ht="15.75">
      <c r="A47" s="21" t="s">
        <v>55</v>
      </c>
      <c r="B47" s="103">
        <v>1175</v>
      </c>
      <c r="C47" s="65">
        <v>132.16</v>
      </c>
      <c r="J47" s="42"/>
      <c r="K47" s="26" t="s">
        <v>55</v>
      </c>
      <c r="L47" s="65">
        <v>968.34</v>
      </c>
      <c r="M47" s="42"/>
    </row>
    <row r="48" spans="1:15" ht="15.75">
      <c r="A48" s="21" t="s">
        <v>54</v>
      </c>
      <c r="B48" s="103">
        <v>1975</v>
      </c>
      <c r="C48" s="65">
        <v>165.7</v>
      </c>
      <c r="J48" s="42"/>
      <c r="K48" s="26" t="s">
        <v>54</v>
      </c>
      <c r="L48" s="65">
        <v>878.65</v>
      </c>
      <c r="M48" s="42"/>
    </row>
    <row r="49" spans="1:13" ht="15.75">
      <c r="A49" s="21" t="s">
        <v>53</v>
      </c>
      <c r="B49" s="103">
        <v>750</v>
      </c>
      <c r="C49" s="65">
        <v>47.27</v>
      </c>
      <c r="J49" s="42"/>
      <c r="K49" s="26" t="s">
        <v>53</v>
      </c>
      <c r="L49" s="65">
        <v>536.91999999999996</v>
      </c>
      <c r="M49" s="42"/>
    </row>
    <row r="50" spans="1:13" ht="15.75">
      <c r="A50" s="21" t="s">
        <v>57</v>
      </c>
      <c r="B50" s="103">
        <v>500</v>
      </c>
      <c r="C50" s="65">
        <v>24.75</v>
      </c>
      <c r="J50" s="42"/>
      <c r="K50" s="26" t="s">
        <v>57</v>
      </c>
      <c r="L50" s="65">
        <v>500.89</v>
      </c>
      <c r="M50" s="42"/>
    </row>
    <row r="51" spans="1:13" ht="15.75">
      <c r="A51" s="21" t="s">
        <v>52</v>
      </c>
      <c r="B51" s="103">
        <v>650</v>
      </c>
      <c r="C51" s="65">
        <v>22.36</v>
      </c>
      <c r="J51" s="42"/>
      <c r="K51" s="26" t="s">
        <v>52</v>
      </c>
      <c r="L51" s="65">
        <v>313.2</v>
      </c>
      <c r="M51" s="42"/>
    </row>
    <row r="52" spans="1:13" ht="15.75">
      <c r="A52" s="21" t="s">
        <v>51</v>
      </c>
      <c r="B52" s="103">
        <v>863</v>
      </c>
      <c r="C52" s="65">
        <v>26.82</v>
      </c>
      <c r="J52" s="42"/>
      <c r="K52" s="26" t="s">
        <v>51</v>
      </c>
      <c r="L52" s="65">
        <v>217.44</v>
      </c>
      <c r="M52" s="42"/>
    </row>
    <row r="53" spans="1:13" ht="15.75">
      <c r="A53" s="21" t="s">
        <v>50</v>
      </c>
      <c r="B53" s="103">
        <v>642</v>
      </c>
      <c r="C53" s="65">
        <v>23.62</v>
      </c>
      <c r="J53" s="42"/>
      <c r="K53" s="26" t="s">
        <v>50</v>
      </c>
      <c r="L53" s="65">
        <v>298.13</v>
      </c>
      <c r="M53" s="42"/>
    </row>
    <row r="54" spans="1:13" ht="15.75">
      <c r="A54" s="11" t="s">
        <v>15</v>
      </c>
      <c r="B54" s="103">
        <v>757</v>
      </c>
      <c r="C54" s="65">
        <v>36.92</v>
      </c>
      <c r="J54" s="42"/>
      <c r="K54" s="26" t="s">
        <v>15</v>
      </c>
      <c r="L54" s="65">
        <v>361.03</v>
      </c>
      <c r="M54" s="42"/>
    </row>
    <row r="55" spans="1:13" ht="15.75">
      <c r="A55" s="21" t="s">
        <v>16</v>
      </c>
      <c r="B55" s="103">
        <v>682</v>
      </c>
      <c r="C55" s="65">
        <v>47.07</v>
      </c>
      <c r="J55" s="42"/>
      <c r="K55" s="26" t="s">
        <v>16</v>
      </c>
      <c r="L55" s="65">
        <v>561.26</v>
      </c>
      <c r="M55" s="42"/>
    </row>
    <row r="56" spans="1:13" ht="15.75">
      <c r="A56" s="21" t="s">
        <v>17</v>
      </c>
      <c r="B56" s="103">
        <v>1031</v>
      </c>
      <c r="C56" s="65">
        <v>61.68</v>
      </c>
      <c r="J56" s="42"/>
      <c r="K56" s="26" t="s">
        <v>17</v>
      </c>
      <c r="L56" s="65">
        <v>622.87</v>
      </c>
      <c r="M56" s="42"/>
    </row>
    <row r="57" spans="1:13" ht="15.75">
      <c r="A57" s="21" t="s">
        <v>18</v>
      </c>
      <c r="B57" s="103">
        <v>1545</v>
      </c>
      <c r="C57" s="65">
        <v>84.68</v>
      </c>
      <c r="J57" s="42"/>
      <c r="K57" s="26" t="s">
        <v>18</v>
      </c>
      <c r="L57" s="65">
        <v>569.91</v>
      </c>
      <c r="M57" s="42"/>
    </row>
    <row r="58" spans="1:13" ht="15.75">
      <c r="A58" s="21" t="s">
        <v>19</v>
      </c>
      <c r="B58" s="103">
        <v>646</v>
      </c>
      <c r="C58" s="65">
        <v>32.71</v>
      </c>
      <c r="J58" s="42"/>
      <c r="K58" s="26" t="s">
        <v>19</v>
      </c>
      <c r="L58" s="65">
        <v>488.19</v>
      </c>
      <c r="M58" s="42"/>
    </row>
    <row r="59" spans="1:13" ht="15.75">
      <c r="A59" s="21" t="s">
        <v>20</v>
      </c>
      <c r="B59" s="103">
        <v>476</v>
      </c>
      <c r="C59" s="65">
        <v>25.25</v>
      </c>
      <c r="J59" s="42"/>
      <c r="K59" s="26" t="s">
        <v>20</v>
      </c>
      <c r="L59" s="65">
        <v>566.65</v>
      </c>
    </row>
    <row r="60" spans="1:13" ht="15.75">
      <c r="A60" s="21" t="s">
        <v>21</v>
      </c>
      <c r="B60" s="103">
        <v>370</v>
      </c>
      <c r="C60" s="65">
        <v>12.67</v>
      </c>
      <c r="J60" s="42"/>
      <c r="K60" s="26" t="s">
        <v>21</v>
      </c>
      <c r="L60" s="65">
        <v>276.44</v>
      </c>
    </row>
    <row r="61" spans="1:13" ht="15.75">
      <c r="A61" s="21" t="s">
        <v>22</v>
      </c>
      <c r="B61" s="103">
        <v>226</v>
      </c>
      <c r="C61" s="65">
        <v>8.6999999999999993</v>
      </c>
      <c r="K61" s="26" t="s">
        <v>22</v>
      </c>
      <c r="L61" s="65">
        <v>365.82</v>
      </c>
    </row>
    <row r="62" spans="1:13" ht="15.75">
      <c r="A62" s="21" t="s">
        <v>23</v>
      </c>
      <c r="B62" s="103">
        <v>527</v>
      </c>
      <c r="C62" s="65">
        <v>12.97</v>
      </c>
      <c r="K62" s="25" t="s">
        <v>23</v>
      </c>
      <c r="L62" s="102">
        <v>210.58</v>
      </c>
    </row>
    <row r="63" spans="1:13" ht="15.75">
      <c r="A63" s="21" t="s">
        <v>24</v>
      </c>
      <c r="B63" s="103">
        <v>1477</v>
      </c>
      <c r="C63" s="65">
        <v>15.77</v>
      </c>
    </row>
    <row r="64" spans="1:13" ht="15.75">
      <c r="A64" s="21" t="s">
        <v>25</v>
      </c>
      <c r="B64" s="103">
        <v>2437</v>
      </c>
      <c r="C64" s="65">
        <v>36.159999999999997</v>
      </c>
    </row>
    <row r="65" spans="1:3" ht="15.75">
      <c r="A65" s="21" t="s">
        <v>28</v>
      </c>
      <c r="B65" s="103">
        <v>1075</v>
      </c>
      <c r="C65" s="65">
        <v>2.1800000000000002</v>
      </c>
    </row>
    <row r="66" spans="1:3" ht="15.75">
      <c r="A66" s="21" t="s">
        <v>43</v>
      </c>
      <c r="B66" s="103">
        <v>960</v>
      </c>
      <c r="C66" s="65">
        <v>1.63</v>
      </c>
    </row>
    <row r="67" spans="1:3" ht="15.75">
      <c r="A67" s="22" t="s">
        <v>30</v>
      </c>
      <c r="B67" s="104">
        <v>632</v>
      </c>
      <c r="C67" s="102">
        <v>1.47</v>
      </c>
    </row>
    <row r="149" spans="4:4" ht="15.75">
      <c r="D149" s="105"/>
    </row>
    <row r="150" spans="4:4" ht="15.75">
      <c r="D150" s="105"/>
    </row>
  </sheetData>
  <mergeCells count="5">
    <mergeCell ref="A3:F3"/>
    <mergeCell ref="A6:D6"/>
    <mergeCell ref="J4:N4"/>
    <mergeCell ref="A37:C37"/>
    <mergeCell ref="B39:C39"/>
  </mergeCells>
  <phoneticPr fontId="0" type="noConversion"/>
  <conditionalFormatting sqref="C6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:D37 A38:C68 D38:D6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1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7"/>
  <sheetViews>
    <sheetView showGridLines="0" workbookViewId="0">
      <selection activeCell="L17" sqref="L17"/>
    </sheetView>
  </sheetViews>
  <sheetFormatPr defaultRowHeight="15"/>
  <cols>
    <col min="1" max="1" width="4.5703125" customWidth="1"/>
    <col min="2" max="2" width="29.85546875" customWidth="1"/>
    <col min="3" max="3" width="9.28515625" customWidth="1"/>
    <col min="6" max="6" width="12.5703125" customWidth="1"/>
    <col min="8" max="8" width="10.5703125" customWidth="1"/>
  </cols>
  <sheetData>
    <row r="1" spans="1:9">
      <c r="A1" s="199"/>
      <c r="B1" s="200"/>
      <c r="C1" s="200"/>
      <c r="D1" s="200"/>
      <c r="E1" s="200"/>
      <c r="F1" s="200"/>
      <c r="G1" s="200"/>
      <c r="H1" s="200"/>
      <c r="I1" s="201"/>
    </row>
    <row r="2" spans="1:9" ht="20.25">
      <c r="A2" s="276" t="s">
        <v>124</v>
      </c>
      <c r="B2" s="277"/>
      <c r="C2" s="277"/>
      <c r="D2" s="277"/>
      <c r="E2" s="277"/>
      <c r="F2" s="277"/>
      <c r="G2" s="277"/>
      <c r="H2" s="277"/>
      <c r="I2" s="278"/>
    </row>
    <row r="3" spans="1:9">
      <c r="A3" s="202"/>
      <c r="B3" s="203"/>
      <c r="C3" s="203"/>
      <c r="D3" s="203"/>
      <c r="E3" s="203"/>
      <c r="F3" s="203"/>
      <c r="G3" s="203"/>
      <c r="H3" s="203"/>
      <c r="I3" s="204"/>
    </row>
    <row r="4" spans="1:9">
      <c r="A4" s="205"/>
      <c r="B4" s="206"/>
      <c r="C4" s="206"/>
      <c r="D4" s="206"/>
      <c r="E4" s="206"/>
      <c r="F4" s="206"/>
      <c r="G4" s="206"/>
      <c r="H4" s="206"/>
      <c r="I4" s="207"/>
    </row>
    <row r="5" spans="1:9">
      <c r="A5" s="205"/>
      <c r="B5" s="206"/>
      <c r="C5" s="206"/>
      <c r="D5" s="206"/>
      <c r="E5" s="206"/>
      <c r="F5" s="206"/>
      <c r="G5" s="206"/>
      <c r="H5" s="206"/>
      <c r="I5" s="207"/>
    </row>
    <row r="6" spans="1:9">
      <c r="A6" s="199"/>
      <c r="B6" s="208"/>
      <c r="C6" s="208"/>
      <c r="D6" s="201"/>
      <c r="E6" s="201"/>
      <c r="F6" s="201"/>
      <c r="G6" s="201"/>
      <c r="H6" s="208"/>
      <c r="I6" s="207"/>
    </row>
    <row r="7" spans="1:9">
      <c r="A7" s="205"/>
      <c r="B7" s="209"/>
      <c r="C7" s="210" t="s">
        <v>79</v>
      </c>
      <c r="D7" s="211" t="s">
        <v>83</v>
      </c>
      <c r="E7" s="211" t="s">
        <v>36</v>
      </c>
      <c r="F7" s="211" t="s">
        <v>84</v>
      </c>
      <c r="G7" s="211" t="s">
        <v>85</v>
      </c>
      <c r="H7" s="210" t="s">
        <v>86</v>
      </c>
      <c r="I7" s="207"/>
    </row>
    <row r="8" spans="1:9">
      <c r="A8" s="205"/>
      <c r="B8" s="209"/>
      <c r="C8" s="212"/>
      <c r="D8" s="204"/>
      <c r="E8" s="204"/>
      <c r="F8" s="204"/>
      <c r="G8" s="204"/>
      <c r="H8" s="212"/>
      <c r="I8" s="207"/>
    </row>
    <row r="9" spans="1:9">
      <c r="A9" s="205"/>
      <c r="B9" s="209"/>
      <c r="C9" s="209"/>
      <c r="D9" s="207"/>
      <c r="E9" s="207"/>
      <c r="F9" s="207"/>
      <c r="G9" s="207"/>
      <c r="H9" s="209"/>
      <c r="I9" s="207"/>
    </row>
    <row r="10" spans="1:9">
      <c r="A10" s="213">
        <v>1</v>
      </c>
      <c r="B10" s="209" t="s">
        <v>87</v>
      </c>
      <c r="C10" s="214">
        <v>76757</v>
      </c>
      <c r="D10" s="215">
        <v>25395</v>
      </c>
      <c r="E10" s="215">
        <v>15722</v>
      </c>
      <c r="F10" s="215">
        <v>2300</v>
      </c>
      <c r="G10" s="216">
        <v>0</v>
      </c>
      <c r="H10" s="214">
        <v>120174</v>
      </c>
      <c r="I10" s="217"/>
    </row>
    <row r="11" spans="1:9">
      <c r="A11" s="213"/>
      <c r="B11" s="209"/>
      <c r="C11" s="209"/>
      <c r="D11" s="207"/>
      <c r="E11" s="207"/>
      <c r="F11" s="207"/>
      <c r="G11" s="207"/>
      <c r="H11" s="214" t="s">
        <v>12</v>
      </c>
      <c r="I11" s="207"/>
    </row>
    <row r="12" spans="1:9">
      <c r="A12" s="213">
        <v>2</v>
      </c>
      <c r="B12" s="218" t="s">
        <v>125</v>
      </c>
      <c r="C12" s="214">
        <v>80903</v>
      </c>
      <c r="D12" s="215">
        <v>19790</v>
      </c>
      <c r="E12" s="215">
        <v>31544</v>
      </c>
      <c r="F12" s="215">
        <v>5160</v>
      </c>
      <c r="G12" s="219" t="s">
        <v>88</v>
      </c>
      <c r="H12" s="214">
        <v>137397</v>
      </c>
      <c r="I12" s="217"/>
    </row>
    <row r="13" spans="1:9">
      <c r="A13" s="213"/>
      <c r="B13" s="209"/>
      <c r="C13" s="209"/>
      <c r="D13" s="207"/>
      <c r="E13" s="207"/>
      <c r="F13" s="207"/>
      <c r="G13" s="207"/>
      <c r="H13" s="214" t="s">
        <v>12</v>
      </c>
      <c r="I13" s="207"/>
    </row>
    <row r="14" spans="1:9">
      <c r="A14" s="213">
        <v>3</v>
      </c>
      <c r="B14" s="218" t="s">
        <v>126</v>
      </c>
      <c r="C14" s="214">
        <v>167240</v>
      </c>
      <c r="D14" s="215">
        <v>18075</v>
      </c>
      <c r="E14" s="215">
        <v>17875</v>
      </c>
      <c r="F14" s="215">
        <v>950</v>
      </c>
      <c r="G14" s="215">
        <v>14000</v>
      </c>
      <c r="H14" s="214">
        <v>0</v>
      </c>
      <c r="I14" s="207"/>
    </row>
    <row r="15" spans="1:9">
      <c r="A15" s="213"/>
      <c r="B15" s="209"/>
      <c r="C15" s="209"/>
      <c r="D15" s="207"/>
      <c r="E15" s="207"/>
      <c r="F15" s="207"/>
      <c r="G15" s="207"/>
      <c r="H15" s="214" t="s">
        <v>12</v>
      </c>
      <c r="I15" s="207"/>
    </row>
    <row r="16" spans="1:9">
      <c r="A16" s="213">
        <v>4</v>
      </c>
      <c r="B16" s="218" t="s">
        <v>127</v>
      </c>
      <c r="C16" s="214">
        <v>2067</v>
      </c>
      <c r="D16" s="215">
        <v>1339</v>
      </c>
      <c r="E16" s="215">
        <v>596</v>
      </c>
      <c r="F16" s="215">
        <v>255</v>
      </c>
      <c r="G16" s="220">
        <v>0</v>
      </c>
      <c r="H16" s="214">
        <v>0</v>
      </c>
      <c r="I16" s="207"/>
    </row>
    <row r="17" spans="1:9">
      <c r="A17" s="213"/>
      <c r="B17" s="209"/>
      <c r="C17" s="209"/>
      <c r="D17" s="207"/>
      <c r="E17" s="207"/>
      <c r="F17" s="207"/>
      <c r="G17" s="207"/>
      <c r="H17" s="214" t="s">
        <v>12</v>
      </c>
      <c r="I17" s="207"/>
    </row>
    <row r="18" spans="1:9">
      <c r="A18" s="213">
        <v>5</v>
      </c>
      <c r="B18" s="218" t="s">
        <v>128</v>
      </c>
      <c r="C18" s="214">
        <v>1717</v>
      </c>
      <c r="D18" s="221">
        <v>234</v>
      </c>
      <c r="E18" s="221">
        <v>656</v>
      </c>
      <c r="F18" s="215">
        <v>74</v>
      </c>
      <c r="G18" s="215">
        <v>908</v>
      </c>
      <c r="H18" s="214">
        <v>3589</v>
      </c>
      <c r="I18" s="217"/>
    </row>
    <row r="19" spans="1:9">
      <c r="A19" s="213"/>
      <c r="B19" s="209"/>
      <c r="C19" s="209"/>
      <c r="D19" s="222"/>
      <c r="E19" s="222"/>
      <c r="F19" s="207"/>
      <c r="G19" s="207"/>
      <c r="H19" s="214" t="s">
        <v>12</v>
      </c>
      <c r="I19" s="207"/>
    </row>
    <row r="20" spans="1:9">
      <c r="A20" s="213">
        <v>6</v>
      </c>
      <c r="B20" s="218" t="s">
        <v>129</v>
      </c>
      <c r="C20" s="214">
        <v>60735</v>
      </c>
      <c r="D20" s="221">
        <v>28</v>
      </c>
      <c r="E20" s="221">
        <v>15631</v>
      </c>
      <c r="F20" s="215">
        <v>200</v>
      </c>
      <c r="G20" s="215">
        <v>4290</v>
      </c>
      <c r="H20" s="214">
        <v>0</v>
      </c>
      <c r="I20" s="207"/>
    </row>
    <row r="21" spans="1:9">
      <c r="A21" s="213"/>
      <c r="B21" s="209" t="s">
        <v>89</v>
      </c>
      <c r="C21" s="223">
        <v>36.316072709878014</v>
      </c>
      <c r="D21" s="224">
        <v>0.15491009681881052</v>
      </c>
      <c r="E21" s="225">
        <v>87.446153846153848</v>
      </c>
      <c r="F21" s="225">
        <v>21.05263157894737</v>
      </c>
      <c r="G21" s="225">
        <v>30.642857142857142</v>
      </c>
      <c r="H21" s="214">
        <v>0</v>
      </c>
      <c r="I21" s="207"/>
    </row>
    <row r="22" spans="1:9">
      <c r="A22" s="213"/>
      <c r="B22" s="218" t="s">
        <v>130</v>
      </c>
      <c r="C22" s="214">
        <v>835</v>
      </c>
      <c r="D22" s="226">
        <v>0.31</v>
      </c>
      <c r="E22" s="227">
        <v>270</v>
      </c>
      <c r="F22" s="228">
        <v>17.100000000000001</v>
      </c>
      <c r="G22" s="215">
        <v>242</v>
      </c>
      <c r="H22" s="214">
        <v>1364.4099999999999</v>
      </c>
      <c r="I22" s="217"/>
    </row>
    <row r="23" spans="1:9">
      <c r="A23" s="213"/>
      <c r="B23" s="209"/>
      <c r="C23" s="209"/>
      <c r="D23" s="207"/>
      <c r="E23" s="207"/>
      <c r="F23" s="207"/>
      <c r="G23" s="207"/>
      <c r="H23" s="214" t="s">
        <v>12</v>
      </c>
      <c r="I23" s="207"/>
    </row>
    <row r="24" spans="1:9">
      <c r="A24" s="213">
        <v>7</v>
      </c>
      <c r="B24" s="218" t="s">
        <v>131</v>
      </c>
      <c r="C24" s="229">
        <v>2.67</v>
      </c>
      <c r="D24" s="230">
        <v>0.1</v>
      </c>
      <c r="E24" s="230">
        <v>0.26</v>
      </c>
      <c r="F24" s="230">
        <v>0.02</v>
      </c>
      <c r="G24" s="220" t="s">
        <v>90</v>
      </c>
      <c r="H24" s="231">
        <v>3.0500000000000003</v>
      </c>
      <c r="I24" s="207"/>
    </row>
    <row r="25" spans="1:9">
      <c r="A25" s="213"/>
      <c r="B25" s="209"/>
      <c r="C25" s="209"/>
      <c r="D25" s="207"/>
      <c r="E25" s="207"/>
      <c r="F25" s="207"/>
      <c r="G25" s="207"/>
      <c r="H25" s="209"/>
      <c r="I25" s="207"/>
    </row>
    <row r="26" spans="1:9">
      <c r="A26" s="213">
        <v>8</v>
      </c>
      <c r="B26" s="218" t="s">
        <v>132</v>
      </c>
      <c r="C26" s="232" t="s">
        <v>91</v>
      </c>
      <c r="D26" s="219" t="s">
        <v>92</v>
      </c>
      <c r="E26" s="219" t="s">
        <v>93</v>
      </c>
      <c r="F26" s="219" t="s">
        <v>94</v>
      </c>
      <c r="G26" s="219" t="s">
        <v>91</v>
      </c>
      <c r="H26" s="214">
        <v>0</v>
      </c>
      <c r="I26" s="207"/>
    </row>
    <row r="27" spans="1:9">
      <c r="A27" s="213"/>
      <c r="B27" s="209"/>
      <c r="C27" s="209"/>
      <c r="D27" s="207"/>
      <c r="E27" s="207"/>
      <c r="F27" s="207"/>
      <c r="G27" s="207"/>
      <c r="H27" s="214" t="s">
        <v>12</v>
      </c>
      <c r="I27" s="207"/>
    </row>
    <row r="28" spans="1:9">
      <c r="A28" s="213">
        <v>9</v>
      </c>
      <c r="B28" s="218" t="s">
        <v>133</v>
      </c>
      <c r="C28" s="232" t="s">
        <v>95</v>
      </c>
      <c r="D28" s="219" t="s">
        <v>96</v>
      </c>
      <c r="E28" s="219" t="s">
        <v>97</v>
      </c>
      <c r="F28" s="233" t="s">
        <v>98</v>
      </c>
      <c r="G28" s="219" t="s">
        <v>99</v>
      </c>
      <c r="H28" s="214">
        <v>0</v>
      </c>
      <c r="I28" s="207"/>
    </row>
    <row r="29" spans="1:9">
      <c r="A29" s="213"/>
      <c r="B29" s="209"/>
      <c r="C29" s="232"/>
      <c r="D29" s="219"/>
      <c r="E29" s="219"/>
      <c r="F29" s="219"/>
      <c r="G29" s="219"/>
      <c r="H29" s="214"/>
      <c r="I29" s="207"/>
    </row>
    <row r="30" spans="1:9">
      <c r="A30" s="205"/>
      <c r="B30" s="209"/>
      <c r="C30" s="212"/>
      <c r="D30" s="204"/>
      <c r="E30" s="204"/>
      <c r="F30" s="204"/>
      <c r="G30" s="204"/>
      <c r="H30" s="212" t="s">
        <v>12</v>
      </c>
      <c r="I30" s="207"/>
    </row>
    <row r="31" spans="1:9">
      <c r="A31" s="202"/>
      <c r="B31" s="212"/>
      <c r="C31" s="212"/>
      <c r="D31" s="204"/>
      <c r="E31" s="204"/>
      <c r="F31" s="204"/>
      <c r="G31" s="204"/>
      <c r="H31" s="204"/>
      <c r="I31" s="212" t="s">
        <v>12</v>
      </c>
    </row>
    <row r="32" spans="1:9">
      <c r="A32" s="234"/>
      <c r="B32" s="235"/>
      <c r="C32" s="236"/>
      <c r="D32" s="236"/>
      <c r="E32" s="236"/>
      <c r="F32" s="236"/>
      <c r="G32" s="236"/>
      <c r="H32" s="236"/>
      <c r="I32" s="237"/>
    </row>
    <row r="33" spans="1:9">
      <c r="A33" s="205"/>
      <c r="B33" s="206"/>
      <c r="C33" s="206"/>
      <c r="D33" s="206"/>
      <c r="E33" s="206"/>
      <c r="F33" s="206"/>
      <c r="G33" s="206"/>
      <c r="H33" s="206"/>
      <c r="I33" s="207"/>
    </row>
    <row r="34" spans="1:9">
      <c r="A34" s="238" t="s">
        <v>134</v>
      </c>
      <c r="B34" s="206"/>
      <c r="C34" s="206"/>
      <c r="D34" s="206"/>
      <c r="E34" s="206"/>
      <c r="F34" s="206"/>
      <c r="G34" s="206"/>
      <c r="H34" s="206"/>
      <c r="I34" s="207"/>
    </row>
    <row r="35" spans="1:9">
      <c r="A35" s="205"/>
      <c r="B35" s="206" t="s">
        <v>135</v>
      </c>
      <c r="C35" s="206"/>
      <c r="D35" s="206"/>
      <c r="E35" s="206"/>
      <c r="F35" s="206"/>
      <c r="G35" s="206"/>
      <c r="H35" s="206"/>
      <c r="I35" s="207"/>
    </row>
    <row r="36" spans="1:9">
      <c r="A36" s="205"/>
      <c r="B36" s="206"/>
      <c r="C36" s="206"/>
      <c r="D36" s="206"/>
      <c r="E36" s="206"/>
      <c r="F36" s="206"/>
      <c r="G36" s="206"/>
      <c r="H36" s="206"/>
      <c r="I36" s="207"/>
    </row>
    <row r="37" spans="1:9">
      <c r="A37" s="205"/>
      <c r="B37" s="206" t="s">
        <v>100</v>
      </c>
      <c r="C37" s="206"/>
      <c r="D37" s="206"/>
      <c r="E37" s="206"/>
      <c r="F37" s="206"/>
      <c r="G37" s="206"/>
      <c r="H37" s="206"/>
      <c r="I37" s="207"/>
    </row>
    <row r="38" spans="1:9">
      <c r="A38" s="205"/>
      <c r="B38" s="206" t="s">
        <v>12</v>
      </c>
      <c r="C38" s="206"/>
      <c r="D38" s="206"/>
      <c r="E38" s="206"/>
      <c r="F38" s="206"/>
      <c r="G38" s="206"/>
      <c r="H38" s="206"/>
      <c r="I38" s="207"/>
    </row>
    <row r="39" spans="1:9">
      <c r="A39" s="205"/>
      <c r="B39" s="206" t="s">
        <v>101</v>
      </c>
      <c r="C39" s="206"/>
      <c r="D39" s="206"/>
      <c r="E39" s="206"/>
      <c r="F39" s="206"/>
      <c r="G39" s="206"/>
      <c r="H39" s="206"/>
      <c r="I39" s="207"/>
    </row>
    <row r="40" spans="1:9">
      <c r="A40" s="205"/>
      <c r="B40" s="206" t="s">
        <v>136</v>
      </c>
      <c r="C40" s="206"/>
      <c r="D40" s="206"/>
      <c r="E40" s="206"/>
      <c r="F40" s="206"/>
      <c r="G40" s="206"/>
      <c r="H40" s="206"/>
      <c r="I40" s="207"/>
    </row>
    <row r="41" spans="1:9">
      <c r="A41" s="205"/>
      <c r="B41" s="206" t="s">
        <v>137</v>
      </c>
      <c r="C41" s="206"/>
      <c r="D41" s="206"/>
      <c r="E41" s="206"/>
      <c r="F41" s="206"/>
      <c r="G41" s="206"/>
      <c r="H41" s="206"/>
      <c r="I41" s="207"/>
    </row>
    <row r="42" spans="1:9">
      <c r="A42" s="205"/>
      <c r="B42" s="206" t="s">
        <v>12</v>
      </c>
      <c r="C42" s="206"/>
      <c r="D42" s="206"/>
      <c r="E42" s="206"/>
      <c r="F42" s="206"/>
      <c r="G42" s="206"/>
      <c r="H42" s="206"/>
      <c r="I42" s="207"/>
    </row>
    <row r="43" spans="1:9">
      <c r="A43" s="205"/>
      <c r="B43" s="206" t="s">
        <v>102</v>
      </c>
      <c r="C43" s="206"/>
      <c r="D43" s="206"/>
      <c r="E43" s="206"/>
      <c r="F43" s="206"/>
      <c r="G43" s="206"/>
      <c r="H43" s="206"/>
      <c r="I43" s="207"/>
    </row>
    <row r="44" spans="1:9">
      <c r="A44" s="205"/>
      <c r="B44" s="206" t="s">
        <v>12</v>
      </c>
      <c r="C44" s="206"/>
      <c r="D44" s="206"/>
      <c r="E44" s="206"/>
      <c r="F44" s="206"/>
      <c r="G44" s="206"/>
      <c r="H44" s="206"/>
      <c r="I44" s="207"/>
    </row>
    <row r="45" spans="1:9">
      <c r="A45" s="205"/>
      <c r="B45" s="206" t="s">
        <v>103</v>
      </c>
      <c r="C45" s="206"/>
      <c r="D45" s="206"/>
      <c r="E45" s="206"/>
      <c r="F45" s="206"/>
      <c r="G45" s="206"/>
      <c r="H45" s="206"/>
      <c r="I45" s="207"/>
    </row>
    <row r="46" spans="1:9">
      <c r="A46" s="205"/>
      <c r="B46" s="206"/>
      <c r="C46" s="206"/>
      <c r="D46" s="206"/>
      <c r="E46" s="206"/>
      <c r="F46" s="206"/>
      <c r="G46" s="206"/>
      <c r="H46" s="206"/>
      <c r="I46" s="207"/>
    </row>
    <row r="47" spans="1:9">
      <c r="A47" s="205"/>
      <c r="B47" s="206" t="s">
        <v>104</v>
      </c>
      <c r="C47" s="206"/>
      <c r="D47" s="206"/>
      <c r="E47" s="206"/>
      <c r="F47" s="206"/>
      <c r="G47" s="206"/>
      <c r="H47" s="206"/>
      <c r="I47" s="207"/>
    </row>
    <row r="48" spans="1:9">
      <c r="A48" s="205"/>
      <c r="B48" s="206" t="s">
        <v>12</v>
      </c>
      <c r="C48" s="206"/>
      <c r="D48" s="206"/>
      <c r="E48" s="206"/>
      <c r="F48" s="206"/>
      <c r="G48" s="206"/>
      <c r="H48" s="206"/>
      <c r="I48" s="207"/>
    </row>
    <row r="49" spans="1:9">
      <c r="A49" s="205"/>
      <c r="B49" s="206" t="s">
        <v>105</v>
      </c>
      <c r="C49" s="206"/>
      <c r="D49" s="206"/>
      <c r="E49" s="206"/>
      <c r="F49" s="206"/>
      <c r="G49" s="206"/>
      <c r="H49" s="206"/>
      <c r="I49" s="207"/>
    </row>
    <row r="50" spans="1:9">
      <c r="A50" s="205"/>
      <c r="B50" s="206"/>
      <c r="C50" s="206"/>
      <c r="D50" s="206"/>
      <c r="E50" s="206"/>
      <c r="F50" s="206"/>
      <c r="G50" s="206"/>
      <c r="H50" s="206"/>
      <c r="I50" s="207"/>
    </row>
    <row r="51" spans="1:9">
      <c r="A51" s="205"/>
      <c r="B51" s="206" t="s">
        <v>138</v>
      </c>
      <c r="C51" s="206"/>
      <c r="D51" s="206"/>
      <c r="E51" s="206"/>
      <c r="F51" s="206"/>
      <c r="G51" s="206"/>
      <c r="H51" s="206"/>
      <c r="I51" s="207"/>
    </row>
    <row r="52" spans="1:9">
      <c r="A52" s="205"/>
      <c r="B52" s="206" t="s">
        <v>139</v>
      </c>
      <c r="C52" s="206"/>
      <c r="D52" s="206"/>
      <c r="E52" s="206"/>
      <c r="F52" s="206"/>
      <c r="G52" s="206"/>
      <c r="H52" s="206"/>
      <c r="I52" s="207"/>
    </row>
    <row r="53" spans="1:9">
      <c r="A53" s="205"/>
      <c r="B53" s="206"/>
      <c r="C53" s="206"/>
      <c r="D53" s="206"/>
      <c r="E53" s="206"/>
      <c r="F53" s="206"/>
      <c r="G53" s="206"/>
      <c r="H53" s="206"/>
      <c r="I53" s="207"/>
    </row>
    <row r="54" spans="1:9">
      <c r="A54" s="205"/>
      <c r="B54" s="206" t="s">
        <v>140</v>
      </c>
      <c r="C54" s="206"/>
      <c r="D54" s="206"/>
      <c r="E54" s="206"/>
      <c r="F54" s="206"/>
      <c r="G54" s="206"/>
      <c r="H54" s="206"/>
      <c r="I54" s="207" t="s">
        <v>12</v>
      </c>
    </row>
    <row r="55" spans="1:9">
      <c r="A55" s="205"/>
      <c r="B55" s="206"/>
      <c r="C55" s="206"/>
      <c r="D55" s="206"/>
      <c r="E55" s="206"/>
      <c r="F55" s="206"/>
      <c r="G55" s="206"/>
      <c r="H55" s="206"/>
      <c r="I55" s="207"/>
    </row>
    <row r="56" spans="1:9">
      <c r="A56" s="202"/>
      <c r="B56" s="203"/>
      <c r="C56" s="203"/>
      <c r="D56" s="203"/>
      <c r="E56" s="203"/>
      <c r="F56" s="203"/>
      <c r="G56" s="203"/>
      <c r="H56" s="203"/>
      <c r="I56" s="204"/>
    </row>
    <row r="57" spans="1:9">
      <c r="A57" s="239" t="s">
        <v>12</v>
      </c>
      <c r="B57" s="203"/>
      <c r="C57" s="203"/>
      <c r="D57" s="203"/>
      <c r="E57" s="203"/>
      <c r="F57" s="203"/>
      <c r="G57" s="203"/>
      <c r="H57" s="203"/>
      <c r="I57" s="240" t="s">
        <v>141</v>
      </c>
    </row>
  </sheetData>
  <mergeCells count="1">
    <mergeCell ref="A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Tea </vt:lpstr>
      <vt:lpstr>Coffee</vt:lpstr>
      <vt:lpstr>Rubber</vt:lpstr>
      <vt:lpstr>Cardamom</vt:lpstr>
      <vt:lpstr>TNPLANPROFILE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2014-01-06T07:22:32Z</cp:lastPrinted>
  <dcterms:created xsi:type="dcterms:W3CDTF">2006-09-16T00:00:00Z</dcterms:created>
  <dcterms:modified xsi:type="dcterms:W3CDTF">2015-10-23T09:26:56Z</dcterms:modified>
</cp:coreProperties>
</file>